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70" documentId="13_ncr:1_{F6CB121F-512D-4AA6-A0C1-0FB36C537598}" xr6:coauthVersionLast="47" xr6:coauthVersionMax="47" xr10:uidLastSave="{A37CFD7C-860F-4A54-BDCD-ACE2E4D6BA66}"/>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G1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I16" i="4"/>
  <c r="J16" i="4"/>
  <c r="L16" i="4"/>
  <c r="B17" i="4"/>
  <c r="I17" i="4"/>
  <c r="J17" i="4"/>
  <c r="L17" i="4"/>
  <c r="B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<sst xmlns="http://schemas.openxmlformats.org/spreadsheetml/2006/main" count="178600" uniqueCount="39084">
  <si>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</si>
  <si>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</si>
  <si>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</si>
  <si>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</si>
  <si>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</si>
  <si>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</si>
  <si>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</si>
  <si>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</si>
  <si>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</si>
  <si>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</si>
  <si>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</si>
  <si>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</si>
  <si>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</si>
  <si>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</si>
  <si>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</si>
  <si>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</si>
  <si>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</si>
  <si>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</si>
  <si>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</si>
  <si>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</si>
  <si>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</si>
  <si>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</si>
  <si>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</si>
  <si>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</si>
  <si>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</si>
  <si>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</si>
  <si>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</si>
  <si>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</si>
  <si>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</si>
  <si>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</si>
  <si>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</si>
  <si>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</si>
  <si>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</si>
  <si>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</si>
  <si>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</si>
  <si>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</si>
  <si>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</si>
  <si>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</si>
  <si>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</si>
  <si>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</si>
  <si>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</si>
  <si>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</si>
  <si>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</si>
  <si>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</si>
  <si>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</si>
  <si>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</si>
  <si>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</si>
  <si>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</si>
  <si>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</si>
  <si>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</si>
  <si>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</si>
  <si>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</si>
  <si>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</si>
  <si>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</si>
  <si>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</si>
  <si>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</si>
  <si>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</si>
  <si>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</si>
  <si>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</si>
  <si>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</si>
  <si>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</si>
  <si>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</si>
  <si>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</si>
  <si>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</si>
  <si>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</si>
  <si>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</si>
  <si>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</si>
  <si>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</si>
  <si>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</si>
  <si>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</si>
  <si>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</si>
  <si>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</si>
  <si>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</si>
  <si>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</si>
  <si>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</si>
  <si>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</si>
  <si>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</si>
  <si>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</si>
  <si>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</si>
  <si>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</si>
  <si>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</si>
  <si>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</si>
  <si>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</si>
  <si>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</si>
  <si>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</si>
  <si>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</si>
  <si>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</si>
  <si>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</si>
  <si>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</si>
  <si>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</si>
  <si>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</si>
  <si>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</si>
  <si>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</si>
  <si>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</si>
  <si>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</si>
  <si>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</si>
  <si>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</si>
  <si>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</si>
  <si>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</si>
  <si>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</si>
  <si>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</si>
  <si>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</si>
  <si>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</si>
  <si>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</si>
  <si>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</si>
  <si>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</si>
  <si>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</si>
  <si>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</si>
  <si>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</si>
  <si>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</si>
  <si>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</si>
  <si>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</si>
  <si>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</si>
  <si>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</si>
  <si>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</si>
  <si>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</si>
  <si>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</si>
  <si>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</si>
  <si>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</si>
  <si>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</si>
  <si>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</si>
  <si>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</si>
  <si>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</si>
  <si>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</si>
  <si>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</si>
  <si>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</si>
  <si>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</si>
  <si>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</si>
  <si>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</si>
  <si>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</si>
  <si>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</si>
  <si>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</si>
  <si>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</si>
  <si>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</si>
  <si>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</si>
  <si>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</si>
  <si>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</si>
  <si>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</si>
  <si>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</si>
  <si>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</si>
  <si>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</si>
  <si>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</si>
  <si>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</si>
  <si>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</si>
  <si>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</si>
  <si>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</si>
  <si>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</si>
  <si>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</si>
  <si>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</si>
  <si>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</si>
  <si>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</si>
  <si>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</si>
  <si>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</si>
  <si>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</si>
  <si>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</si>
  <si>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</si>
  <si>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</si>
  <si>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</si>
  <si>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</si>
  <si>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</si>
  <si>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</si>
  <si>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</si>
  <si>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</si>
  <si>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</si>
  <si>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</si>
  <si>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</si>
  <si>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</si>
  <si>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</si>
  <si>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</si>
  <si>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</si>
  <si>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</si>
  <si>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</si>
  <si>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</si>
  <si>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</si>
  <si>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</si>
  <si>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</si>
  <si>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</si>
  <si>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</si>
  <si>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</si>
  <si>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</si>
  <si>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</si>
  <si>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</si>
  <si>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</si>
  <si>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</si>
  <si>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</si>
  <si>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</si>
  <si>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</si>
  <si>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</si>
  <si>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</si>
  <si>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</si>
  <si>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</si>
  <si>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</si>
  <si>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</si>
  <si>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</si>
  <si>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</si>
  <si>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</si>
  <si>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</si>
  <si>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</si>
  <si>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</si>
  <si>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</si>
  <si>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</si>
  <si>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</si>
  <si>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</si>
  <si>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</si>
  <si>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</si>
  <si>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</si>
  <si>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</si>
  <si>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</si>
  <si>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</si>
  <si>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</si>
  <si>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</si>
  <si>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</si>
  <si>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</si>
  <si>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</si>
  <si>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</si>
  <si>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</si>
  <si>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</si>
  <si>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</si>
  <si>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</si>
  <si>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</si>
  <si>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</si>
  <si>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</si>
  <si>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</si>
  <si>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</si>
  <si>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</si>
  <si>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</si>
  <si>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</si>
  <si>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</si>
  <si>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</si>
  <si>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</si>
  <si>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</si>
  <si>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</si>
  <si>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</si>
  <si>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</si>
  <si>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</si>
  <si>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</si>
  <si>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</si>
  <si>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</si>
  <si>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</si>
  <si>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</si>
  <si>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</si>
  <si>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</si>
  <si>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</si>
  <si>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</si>
  <si>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</si>
  <si>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</si>
  <si>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</si>
  <si>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</si>
  <si>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</si>
  <si>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</si>
  <si>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</si>
  <si>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</si>
  <si>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</si>
  <si>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</si>
  <si>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</si>
  <si>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</si>
  <si>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</si>
  <si>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</si>
  <si>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</si>
  <si>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</si>
  <si>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</si>
  <si>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</si>
  <si>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</si>
  <si>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</si>
  <si>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</si>
  <si>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</si>
  <si>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</si>
  <si>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</si>
  <si>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</si>
  <si>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</si>
  <si>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</si>
  <si>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</si>
  <si>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</si>
  <si>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</si>
  <si>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</si>
  <si>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</si>
  <si>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</si>
  <si>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</si>
  <si>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</si>
  <si>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</si>
  <si>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</si>
  <si>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</si>
  <si>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</si>
  <si>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</si>
  <si>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</si>
  <si>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</si>
  <si>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</si>
  <si>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</si>
  <si>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</si>
  <si>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</si>
  <si>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</si>
  <si>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</si>
  <si>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</si>
  <si>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</si>
  <si>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</si>
  <si>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</si>
  <si>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</si>
  <si>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</si>
  <si>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</si>
  <si>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</si>
  <si>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</si>
  <si>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</si>
  <si>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</si>
  <si>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</si>
  <si>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</si>
  <si>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</si>
  <si>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</si>
  <si>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</si>
  <si>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</si>
  <si>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</si>
  <si>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</si>
  <si>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</si>
  <si>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</si>
  <si>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</si>
  <si>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</si>
  <si>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</si>
  <si>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</si>
  <si>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</si>
  <si>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</si>
  <si>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</si>
  <si>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</si>
  <si>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</si>
  <si>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</si>
  <si>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</si>
  <si>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</si>
  <si>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</si>
  <si>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</si>
  <si>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</si>
  <si>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</si>
  <si>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</si>
  <si>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</si>
  <si>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</si>
  <si>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</si>
  <si>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</si>
  <si>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</si>
  <si>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</si>
  <si>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</si>
  <si>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</si>
  <si>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</si>
  <si>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</si>
  <si>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</si>
  <si>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</si>
  <si>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</si>
  <si>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</si>
  <si>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</si>
  <si>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</si>
  <si>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</si>
  <si>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</si>
  <si>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</si>
  <si>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</si>
  <si>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</si>
  <si>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</si>
  <si>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</si>
  <si>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</si>
  <si>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</si>
  <si>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</si>
  <si>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</si>
  <si>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</si>
  <si>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</si>
  <si>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</si>
  <si>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</si>
  <si>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</si>
  <si>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</si>
  <si>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</si>
  <si>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</si>
  <si>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</si>
  <si>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</si>
  <si>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</si>
  <si>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</si>
  <si>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</si>
  <si>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</si>
  <si>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</si>
  <si>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</si>
  <si>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</si>
  <si>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</si>
  <si>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</si>
  <si>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</si>
  <si>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</si>
  <si>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</si>
  <si>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</si>
  <si>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</si>
  <si>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</si>
  <si>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</si>
  <si>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</si>
  <si>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</si>
  <si>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</si>
  <si>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</si>
  <si>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</si>
  <si>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</si>
  <si>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</si>
  <si>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</si>
  <si>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</si>
  <si>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</si>
  <si>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</si>
  <si>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</si>
  <si>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</si>
  <si>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</si>
  <si>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</si>
  <si>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</si>
  <si>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</si>
  <si>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</si>
  <si>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</si>
  <si>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</si>
  <si>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</si>
  <si>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</si>
  <si>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</si>
  <si>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</si>
  <si>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</si>
  <si>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</si>
  <si>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</si>
  <si>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</si>
  <si>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</si>
  <si>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</si>
  <si>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</si>
  <si>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</si>
  <si>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</si>
  <si>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</si>
  <si>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</si>
  <si>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</si>
  <si>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</si>
  <si>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</si>
  <si>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</si>
  <si>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</si>
  <si>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</si>
  <si>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</si>
  <si>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</si>
  <si>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</si>
  <si>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</si>
  <si>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</si>
  <si>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</si>
  <si>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</si>
  <si>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</si>
  <si>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</si>
  <si>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</si>
  <si>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</si>
  <si>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</si>
  <si>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</si>
  <si>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</si>
  <si>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</si>
  <si>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</si>
  <si>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</si>
  <si>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</si>
  <si>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</si>
  <si>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</si>
  <si>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</si>
  <si>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</si>
  <si>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</si>
  <si>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</si>
  <si>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</si>
  <si>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</si>
  <si>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</si>
  <si>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</si>
  <si>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</si>
  <si>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</si>
  <si>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</si>
  <si>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</si>
  <si>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</si>
  <si>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</si>
  <si>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</si>
  <si>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</si>
  <si>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</si>
  <si>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</si>
  <si>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</si>
  <si>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</si>
  <si>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</si>
  <si>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</si>
  <si>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</si>
  <si>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</si>
  <si>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</si>
  <si>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</si>
  <si>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</si>
  <si>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</si>
  <si>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</si>
  <si>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</si>
  <si>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</si>
  <si>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</si>
  <si>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</si>
  <si>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</si>
  <si>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</si>
  <si>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</si>
  <si>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</si>
  <si>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</si>
  <si>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</si>
  <si>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</si>
  <si>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</si>
  <si>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</si>
  <si>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</si>
  <si>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</si>
  <si>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</si>
  <si>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</si>
  <si>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</si>
  <si>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</si>
  <si>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</si>
  <si>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</si>
  <si>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</si>
  <si>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</si>
  <si>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</si>
  <si>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</si>
  <si>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</si>
  <si>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</si>
  <si>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</si>
  <si>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</si>
  <si>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</si>
  <si>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</si>
  <si>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</si>
  <si>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</si>
  <si>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</si>
  <si>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</si>
  <si>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</si>
  <si>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</si>
  <si>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</si>
  <si>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</si>
  <si>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</si>
  <si>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</si>
  <si>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</si>
  <si>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</si>
  <si>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</si>
  <si>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</si>
  <si>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</si>
  <si>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</si>
  <si>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</si>
  <si>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</si>
  <si>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</si>
  <si>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</si>
  <si>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</si>
  <si>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</si>
  <si>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</si>
  <si>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</si>
  <si>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</si>
  <si>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</si>
  <si>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</si>
  <si>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</si>
  <si>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</si>
  <si>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</si>
  <si>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</si>
  <si>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</si>
  <si>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</si>
  <si>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</si>
  <si>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</si>
  <si>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</si>
  <si>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</si>
  <si>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</si>
  <si>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</si>
  <si>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</si>
  <si>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</si>
  <si>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</si>
  <si>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</si>
  <si>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</si>
  <si>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</si>
  <si>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</si>
  <si>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</si>
  <si>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</si>
  <si>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</si>
  <si>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</si>
  <si>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</si>
  <si>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</si>
  <si>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</si>
  <si>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</si>
  <si>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</si>
  <si>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</si>
  <si>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</si>
  <si>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</si>
  <si>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</si>
  <si>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</si>
  <si>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</si>
  <si>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</si>
  <si>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</si>
  <si>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</si>
  <si>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</si>
  <si>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</si>
  <si>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</si>
  <si>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</si>
  <si>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</si>
  <si>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</si>
  <si>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</si>
  <si>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</si>
  <si>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</si>
  <si>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</si>
  <si>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</si>
  <si>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</si>
  <si>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</si>
  <si>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</si>
  <si>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</si>
  <si>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</si>
  <si>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</si>
  <si>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</si>
  <si>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</si>
  <si>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</si>
  <si>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</si>
  <si>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</si>
  <si>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</si>
  <si>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</si>
  <si>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</si>
  <si>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</si>
  <si>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</si>
  <si>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</si>
  <si>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</si>
  <si>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</si>
  <si>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</si>
  <si>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</si>
  <si>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</si>
  <si>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</si>
  <si>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</si>
  <si>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</si>
  <si>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</si>
  <si>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</si>
  <si>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</si>
  <si>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</si>
  <si>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</si>
  <si>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</si>
  <si>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</si>
  <si>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</si>
  <si>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</si>
  <si>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</si>
  <si>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</si>
  <si>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</si>
  <si>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</si>
  <si>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</si>
  <si>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</si>
  <si>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</si>
  <si>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</si>
  <si>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</si>
  <si>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</si>
  <si>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</si>
  <si>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</si>
  <si>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</si>
  <si>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</si>
  <si>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</si>
  <si>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</si>
  <si>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</si>
  <si>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</si>
  <si>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</si>
  <si>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</si>
  <si>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</si>
  <si>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</si>
  <si>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</si>
  <si>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</si>
  <si>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</si>
  <si>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</si>
  <si>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</si>
  <si>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</si>
  <si>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</si>
  <si>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</si>
  <si>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</si>
  <si>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</si>
  <si>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</si>
  <si>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</si>
  <si>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</si>
  <si>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</si>
  <si>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</si>
  <si>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</si>
  <si>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</si>
  <si>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</si>
  <si>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</si>
  <si>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</si>
  <si>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</si>
  <si>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</si>
  <si>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</si>
  <si>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</si>
  <si>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</si>
  <si>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</si>
  <si>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</si>
  <si>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</si>
  <si>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</si>
  <si>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</si>
  <si>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</si>
  <si>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</si>
  <si>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</si>
  <si>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</si>
  <si>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</si>
  <si>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</si>
  <si>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</si>
  <si>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</si>
  <si>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</si>
  <si>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</si>
  <si>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</si>
  <si>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</si>
  <si>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</si>
  <si>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</si>
  <si>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</si>
  <si>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</si>
  <si>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</si>
  <si>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</si>
  <si>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</si>
  <si>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</si>
  <si>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</si>
  <si>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</si>
  <si>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</si>
  <si>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</si>
  <si>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</si>
  <si>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</si>
  <si>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</si>
  <si>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</si>
  <si>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</si>
  <si>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</si>
  <si>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</si>
  <si>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</si>
  <si>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</si>
  <si>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</si>
  <si>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</si>
  <si>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</si>
  <si>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</si>
  <si>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</si>
  <si>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</si>
  <si>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</si>
  <si>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</si>
  <si>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</si>
  <si>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</si>
  <si>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</si>
  <si>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</si>
  <si>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</si>
  <si>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</si>
  <si>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</si>
  <si>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</si>
  <si>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</si>
  <si>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</si>
  <si>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</si>
  <si>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</si>
  <si>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</si>
  <si>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</si>
  <si>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</si>
  <si>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</si>
  <si>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</si>
  <si>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</si>
  <si>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</si>
  <si>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</si>
  <si>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</si>
  <si>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</si>
  <si>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</si>
  <si>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</si>
  <si>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</si>
  <si>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</si>
  <si>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</si>
  <si>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</si>
  <si>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</si>
  <si>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</si>
  <si>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</si>
  <si>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</si>
  <si>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</si>
  <si>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</si>
  <si>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</si>
  <si>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</si>
  <si>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</si>
  <si>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</si>
  <si>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</si>
  <si>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</si>
  <si>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</si>
  <si>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</si>
  <si>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</si>
  <si>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</si>
  <si>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</si>
  <si>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</si>
  <si>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</si>
  <si>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</si>
  <si>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</si>
  <si>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</si>
  <si>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</si>
  <si>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</si>
  <si>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</si>
  <si>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</si>
  <si>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</si>
  <si>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</si>
  <si>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</si>
  <si>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</si>
  <si>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</si>
  <si>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</si>
  <si>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</si>
  <si>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</si>
  <si>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</si>
  <si>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</si>
  <si>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</si>
  <si>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</si>
  <si>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</si>
  <si>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</si>
  <si>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</si>
  <si>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</si>
  <si>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</si>
  <si>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</si>
  <si>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</si>
  <si>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</si>
  <si>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</si>
  <si>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</si>
  <si>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</si>
  <si>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</si>
  <si>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</si>
  <si>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</si>
  <si>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</si>
  <si>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</si>
  <si>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</si>
  <si>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</si>
  <si>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</si>
  <si>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</si>
  <si>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</si>
  <si>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</si>
  <si>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</si>
  <si>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</si>
  <si>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</si>
  <si>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</si>
  <si>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</si>
  <si>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</si>
  <si>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</si>
  <si>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</si>
  <si>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</si>
  <si>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</si>
  <si>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</si>
  <si>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</si>
  <si>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</si>
  <si>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</si>
  <si>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</si>
  <si>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</si>
  <si>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</si>
  <si>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</si>
  <si>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</si>
  <si>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</si>
  <si>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</si>
  <si>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</si>
  <si>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</si>
  <si>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</si>
  <si>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</si>
  <si>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</si>
  <si>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</si>
  <si>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</si>
  <si>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</si>
  <si>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</si>
  <si>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</si>
  <si>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</si>
  <si>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</si>
  <si>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</si>
  <si>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</si>
  <si>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</si>
  <si>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</si>
  <si>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</si>
  <si>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</si>
  <si>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</si>
  <si>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</si>
  <si>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</si>
  <si>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</si>
  <si>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</si>
  <si>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</si>
  <si>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</si>
  <si>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</si>
  <si>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</si>
  <si>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</si>
  <si>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</si>
  <si>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</si>
  <si>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</si>
  <si>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</si>
  <si>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</si>
  <si>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</si>
  <si>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</si>
  <si>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</si>
  <si>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</si>
  <si>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</si>
  <si>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</si>
  <si>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</si>
  <si>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</si>
  <si>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</si>
  <si>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</si>
  <si>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</si>
  <si>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</si>
  <si>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</si>
  <si>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</si>
  <si>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</si>
  <si>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</si>
  <si>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</si>
  <si>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</si>
  <si>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</si>
  <si>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</si>
  <si>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</si>
  <si>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</si>
  <si>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</si>
  <si>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</si>
  <si>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</si>
  <si>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</si>
  <si>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</si>
  <si>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</si>
  <si>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</si>
  <si>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</si>
  <si>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</si>
  <si>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</si>
  <si>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</si>
  <si>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</si>
  <si>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</si>
  <si>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</si>
  <si>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</si>
  <si>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</si>
  <si>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</si>
  <si>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</si>
  <si>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</si>
  <si>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</si>
  <si>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</si>
  <si>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</si>
  <si>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</si>
  <si>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</si>
  <si>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</si>
  <si>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</si>
  <si>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</si>
  <si>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</si>
  <si>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</si>
  <si>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</si>
  <si>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</si>
  <si>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</si>
  <si>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</si>
  <si>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</si>
  <si>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</si>
  <si>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</si>
  <si>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</si>
  <si>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</si>
  <si>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</si>
  <si>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</si>
  <si>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</si>
  <si>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</si>
  <si>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</si>
  <si>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</si>
  <si>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</si>
  <si>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</si>
  <si>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</si>
  <si>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</si>
  <si>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</si>
  <si>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</si>
  <si>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</si>
  <si>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</si>
  <si>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</si>
  <si>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</si>
  <si>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</si>
  <si>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</si>
  <si>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</si>
  <si>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</si>
  <si>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</si>
  <si>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</si>
  <si>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</si>
  <si>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</si>
  <si>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</si>
  <si>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</si>
  <si>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</si>
  <si>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</si>
  <si>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</si>
  <si>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</si>
  <si>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</si>
  <si>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</si>
  <si>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</si>
  <si>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</si>
  <si>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</si>
  <si>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</si>
  <si>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</si>
  <si>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</si>
  <si>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</si>
  <si>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</si>
  <si>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</si>
  <si>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</si>
  <si>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</si>
  <si>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</si>
  <si>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</si>
  <si>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</si>
  <si>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</si>
  <si>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</si>
  <si>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</si>
  <si>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</si>
  <si>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</si>
  <si>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</si>
  <si>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</si>
  <si>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</si>
  <si>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</si>
  <si>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</si>
  <si>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</si>
  <si>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</si>
  <si>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</si>
  <si>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</si>
  <si>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</si>
  <si>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</si>
  <si>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</si>
  <si>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</si>
  <si>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</si>
  <si>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</si>
  <si>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</si>
  <si>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</si>
  <si>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</si>
  <si>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</si>
  <si>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</si>
  <si>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</si>
  <si>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</si>
  <si>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</si>
  <si>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</si>
  <si>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</si>
  <si>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</si>
  <si>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</si>
  <si>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</si>
  <si>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</si>
  <si>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</si>
  <si>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</si>
  <si>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</si>
  <si>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</si>
  <si>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</si>
  <si>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</si>
  <si>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</si>
  <si>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</si>
  <si>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</si>
  <si>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</si>
  <si>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</si>
  <si>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</si>
  <si>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</si>
  <si>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</si>
  <si>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</si>
  <si>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</si>
  <si>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</si>
  <si>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</si>
  <si>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</si>
  <si>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</si>
  <si>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</si>
  <si>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</si>
  <si>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</si>
  <si>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</si>
  <si>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</si>
  <si>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</si>
  <si>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</si>
  <si>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</si>
  <si>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</si>
  <si>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</si>
  <si>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</si>
  <si>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</si>
  <si>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</si>
  <si>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</si>
  <si>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</si>
  <si>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</si>
  <si>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</si>
  <si>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</si>
  <si>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</si>
  <si>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</si>
  <si>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</si>
  <si>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</si>
  <si>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</si>
  <si>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</si>
  <si>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</si>
  <si>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</si>
  <si>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</si>
  <si>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</si>
  <si>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</si>
  <si>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</si>
  <si>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</si>
  <si>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</si>
  <si>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</si>
  <si>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</si>
  <si>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</si>
  <si>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</si>
  <si>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</si>
  <si>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</si>
  <si>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</si>
  <si>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</si>
  <si>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</si>
  <si>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</si>
  <si>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</si>
  <si>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</si>
  <si>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</si>
  <si>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</si>
  <si>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</si>
  <si>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</si>
  <si>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</si>
  <si>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</si>
  <si>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</si>
  <si>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</si>
  <si>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</si>
  <si>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</si>
  <si>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</si>
  <si>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</si>
  <si>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</si>
  <si>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</si>
  <si>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</si>
  <si>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</si>
  <si>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</si>
  <si>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</si>
  <si>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</si>
  <si>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</si>
  <si>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</si>
  <si>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</si>
  <si>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</si>
  <si>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</si>
  <si>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</si>
  <si>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</si>
  <si>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</si>
  <si>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</si>
  <si>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</si>
  <si>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</si>
  <si>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</si>
  <si>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</si>
  <si>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</si>
  <si>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</si>
  <si>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</si>
  <si>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</si>
  <si>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</si>
  <si>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</si>
  <si>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</si>
  <si>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</si>
  <si>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</si>
  <si>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</si>
  <si>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</si>
  <si>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</si>
  <si>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</si>
  <si>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</si>
  <si>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</si>
  <si>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</si>
  <si>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</si>
  <si>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</si>
  <si>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</si>
  <si>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</si>
  <si>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</si>
  <si>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</si>
  <si>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</si>
  <si>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</si>
  <si>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</si>
  <si>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</si>
  <si>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</si>
  <si>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</si>
  <si>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</si>
  <si>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</si>
  <si>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</si>
  <si>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</si>
  <si>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</si>
  <si>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</si>
  <si>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</si>
  <si>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</si>
  <si>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</si>
  <si>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</si>
  <si>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</si>
  <si>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</si>
  <si>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</si>
  <si>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</si>
  <si>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</si>
  <si>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</si>
  <si>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</si>
  <si>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</si>
  <si>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</si>
  <si>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</si>
  <si>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</si>
  <si>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</si>
  <si>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</si>
  <si>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</si>
  <si>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</si>
  <si>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</si>
  <si>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</si>
  <si>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</si>
  <si>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</si>
  <si>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</si>
  <si>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</si>
  <si>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</si>
  <si>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</si>
  <si>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</si>
  <si>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</si>
  <si>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</si>
  <si>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</si>
  <si>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</si>
  <si>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</si>
  <si>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</si>
  <si>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</si>
  <si>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</si>
  <si>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</si>
  <si>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</si>
  <si>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</si>
  <si>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</si>
  <si>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</si>
  <si>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</si>
  <si>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</si>
  <si>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</si>
  <si>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</si>
  <si>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</si>
  <si>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</si>
  <si>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</si>
  <si>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</si>
  <si>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</si>
  <si>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</si>
  <si>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</si>
  <si>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</si>
  <si>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</si>
  <si>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</si>
  <si>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</si>
  <si>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</si>
  <si>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</si>
  <si>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</si>
  <si>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</si>
  <si>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</si>
  <si>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</si>
  <si>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</si>
  <si>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</si>
  <si>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</si>
  <si>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</si>
  <si>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</si>
  <si>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</si>
  <si>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</si>
  <si>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</si>
  <si>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</si>
  <si>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</si>
  <si>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</si>
  <si>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</si>
  <si>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</si>
  <si>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</si>
  <si>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</si>
  <si>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</si>
  <si>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</si>
  <si>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</si>
  <si>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</si>
  <si>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</si>
  <si>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</si>
  <si>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</si>
  <si>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</si>
  <si>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</si>
  <si>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</si>
  <si>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</si>
  <si>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</si>
  <si>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</si>
  <si>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</si>
  <si>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</si>
  <si>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</si>
  <si>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</si>
  <si>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</si>
  <si>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</si>
  <si>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</si>
  <si>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</si>
  <si>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</si>
  <si>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</si>
  <si>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</si>
  <si>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</si>
  <si>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</si>
  <si>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</si>
  <si>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</si>
  <si>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</si>
  <si>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</si>
  <si>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</si>
  <si>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</si>
  <si>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</si>
  <si>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</si>
  <si>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</si>
  <si>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</si>
  <si>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</si>
  <si>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</si>
  <si>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</si>
  <si>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</si>
  <si>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</si>
  <si>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</si>
  <si>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</si>
  <si>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</si>
  <si>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</si>
  <si>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</si>
  <si>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</si>
  <si>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</si>
  <si>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</si>
  <si>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</si>
  <si>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</si>
  <si>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</si>
  <si>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</si>
  <si>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</si>
  <si>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</si>
  <si>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</si>
  <si>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</si>
  <si>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</si>
  <si>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</si>
  <si>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</si>
  <si>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</si>
  <si>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</si>
  <si>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</si>
  <si>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</si>
  <si>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</si>
  <si>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</si>
  <si>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</si>
  <si>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</si>
  <si>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</si>
  <si>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</si>
  <si>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</si>
  <si>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</si>
  <si>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</si>
  <si>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</si>
  <si>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</si>
  <si>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</si>
  <si>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</si>
  <si>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</si>
  <si>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</si>
  <si>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</si>
  <si>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</si>
  <si>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</si>
  <si>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</si>
  <si>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</si>
  <si>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</si>
  <si>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</si>
  <si>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</si>
  <si>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</si>
  <si>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</si>
  <si>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</si>
  <si>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</si>
  <si>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</si>
  <si>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</si>
  <si>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</si>
  <si>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</si>
  <si>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</si>
  <si>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</si>
  <si>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</si>
  <si>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</si>
  <si>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</si>
  <si>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</si>
  <si>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</si>
  <si>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</si>
  <si>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</si>
  <si>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</si>
  <si>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</si>
  <si>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</si>
  <si>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</si>
  <si>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</si>
  <si>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</si>
  <si>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</si>
  <si>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</si>
  <si>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</si>
  <si>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</si>
  <si>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</si>
  <si>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</si>
  <si>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</si>
  <si>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</si>
  <si>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</si>
  <si>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</si>
  <si>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</si>
  <si>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</si>
  <si>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</si>
  <si>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</si>
  <si>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</si>
  <si>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</si>
  <si>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</si>
  <si>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</si>
  <si>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</si>
  <si>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</si>
  <si>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</si>
  <si>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</si>
  <si>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</si>
  <si>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</si>
  <si>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</si>
  <si>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</si>
  <si>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</si>
  <si>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</si>
  <si>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</si>
  <si>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</si>
  <si>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</si>
  <si>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</si>
  <si>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</si>
  <si>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</si>
  <si>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</si>
  <si>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</si>
  <si>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</si>
  <si>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</si>
  <si>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</si>
  <si>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</si>
  <si>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</si>
  <si>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</si>
  <si>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</si>
  <si>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</si>
  <si>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</si>
  <si>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</si>
  <si>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</si>
  <si>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</si>
  <si>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</si>
  <si>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</si>
  <si>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</si>
  <si>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</si>
  <si>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</si>
  <si>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</si>
  <si>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</si>
  <si>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</si>
  <si>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</si>
  <si>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</si>
  <si>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</si>
  <si>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</si>
  <si>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</si>
  <si>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</si>
  <si>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</si>
  <si>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</si>
  <si>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</si>
  <si>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</si>
  <si>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</si>
  <si>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</si>
  <si>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</si>
  <si>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</si>
  <si>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</si>
  <si>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</si>
  <si>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</si>
  <si>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</si>
  <si>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</si>
  <si>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</si>
  <si>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</si>
  <si>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</si>
  <si>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</si>
  <si>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</si>
  <si>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</si>
  <si>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</si>
  <si>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</si>
  <si>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</si>
  <si>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</si>
  <si>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</si>
  <si>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</si>
  <si>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</si>
  <si>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</si>
  <si>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</si>
  <si>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</si>
  <si>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</si>
  <si>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</si>
  <si>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</si>
  <si>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</si>
  <si>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</si>
  <si>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</si>
  <si>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</si>
  <si>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</si>
  <si>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</si>
  <si>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</si>
  <si>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</si>
  <si>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</si>
  <si>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</si>
  <si>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</si>
  <si>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</si>
  <si>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</si>
  <si>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</si>
  <si>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</si>
  <si>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</si>
  <si>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</si>
  <si>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</si>
  <si>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</si>
  <si>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</si>
  <si>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</si>
  <si>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</si>
  <si>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</si>
  <si>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</si>
  <si>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</si>
  <si>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</si>
  <si>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</si>
  <si>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</si>
  <si>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</si>
  <si>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</si>
  <si>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</si>
  <si>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</si>
  <si>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</si>
  <si>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</si>
  <si>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</si>
  <si>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</si>
  <si>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</si>
  <si>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</si>
  <si>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</si>
  <si>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</si>
  <si>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</si>
  <si>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</si>
  <si>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</si>
  <si>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</si>
  <si>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</si>
  <si>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</si>
  <si>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</si>
  <si>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</si>
  <si>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</si>
  <si>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</si>
  <si>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</si>
  <si>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</si>
  <si>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</si>
  <si>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</si>
  <si>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</si>
  <si>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</si>
  <si>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</si>
  <si>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</si>
  <si>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</si>
  <si>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</si>
  <si>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</si>
  <si>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</si>
  <si>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</si>
  <si>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</si>
  <si>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</si>
  <si>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</si>
  <si>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</si>
  <si>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</si>
  <si>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</si>
  <si>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</si>
  <si>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</si>
  <si>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</si>
  <si>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</si>
  <si>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</si>
  <si>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</si>
  <si>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</si>
  <si>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</si>
  <si>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</si>
  <si>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</si>
  <si>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</si>
  <si>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</si>
  <si>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</si>
  <si>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</si>
  <si>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</si>
  <si>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</si>
  <si>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</si>
  <si>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</si>
  <si>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</si>
  <si>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</si>
  <si>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</si>
  <si>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</si>
  <si>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</si>
  <si>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</si>
  <si>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</si>
  <si>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</si>
  <si>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</si>
  <si>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</si>
  <si>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</si>
  <si>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</si>
  <si>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</si>
  <si>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</si>
  <si>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</si>
  <si>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</si>
  <si>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</si>
  <si>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</si>
  <si>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</si>
  <si>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</si>
  <si>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</si>
  <si>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</si>
  <si>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</si>
  <si>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</si>
  <si>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</si>
  <si>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</si>
  <si>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</si>
  <si>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</si>
  <si>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</si>
  <si>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</si>
  <si>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</si>
  <si>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</si>
  <si>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</si>
  <si>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</si>
  <si>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</si>
  <si>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</si>
  <si>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</si>
  <si>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</si>
  <si>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</si>
  <si>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</si>
  <si>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</si>
  <si>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</si>
  <si>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</si>
  <si>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</si>
  <si>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</si>
  <si>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</si>
  <si>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</si>
  <si>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</si>
  <si>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</si>
  <si>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</si>
  <si>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</si>
  <si>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</si>
  <si>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</si>
  <si>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</si>
  <si>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</si>
  <si>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</si>
  <si>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</si>
  <si>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</si>
  <si>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</si>
  <si>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</si>
  <si>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</si>
  <si>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</si>
  <si>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</si>
  <si>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</si>
  <si>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</si>
  <si>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</si>
  <si>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</si>
  <si>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</si>
  <si>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</si>
  <si>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</si>
  <si>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</si>
  <si>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</si>
  <si>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</si>
  <si>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</si>
  <si>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</si>
  <si>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</si>
  <si>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</si>
  <si>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</si>
  <si>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</si>
  <si>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</si>
  <si>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</si>
  <si>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</si>
  <si>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</si>
  <si>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</si>
  <si>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</si>
  <si>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</si>
  <si>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</si>
  <si>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</si>
  <si>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</si>
  <si>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</si>
  <si>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</si>
  <si>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</si>
  <si>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</si>
  <si>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</si>
  <si>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</si>
  <si>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</si>
  <si>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</si>
  <si>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</si>
  <si>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</si>
  <si>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</si>
  <si>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</si>
  <si>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</si>
  <si>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</si>
  <si>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</si>
  <si>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</si>
  <si>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</si>
  <si>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</si>
  <si>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</si>
  <si>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</si>
  <si>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</si>
  <si>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</si>
  <si>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</si>
  <si>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</si>
  <si>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</si>
  <si>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</si>
  <si>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</si>
  <si>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</si>
  <si>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</si>
  <si>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</si>
  <si>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</si>
  <si>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</si>
  <si>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</si>
  <si>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</si>
  <si>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</si>
  <si>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</si>
  <si>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</si>
  <si>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</si>
  <si>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</si>
  <si>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</si>
  <si>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</si>
  <si>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</si>
  <si>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</si>
  <si>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</si>
  <si>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</si>
  <si>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</si>
  <si>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</si>
  <si>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</si>
  <si>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</si>
  <si>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</si>
  <si>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</si>
  <si>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</si>
  <si>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</si>
  <si>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</si>
  <si>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</si>
  <si>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</si>
  <si>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</si>
  <si>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</si>
  <si>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</si>
  <si>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</si>
  <si>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</si>
  <si>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</si>
  <si>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</si>
  <si>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</si>
  <si>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</si>
  <si>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</si>
  <si>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</si>
  <si>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</si>
  <si>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</si>
  <si>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</si>
  <si>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</si>
  <si>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</si>
  <si>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</si>
  <si>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</si>
  <si>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</si>
  <si>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</si>
  <si>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</si>
  <si>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</si>
  <si>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</si>
  <si>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</si>
  <si>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</si>
  <si>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</si>
  <si>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</si>
  <si>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</si>
  <si>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</si>
  <si>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</si>
  <si>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</si>
  <si>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</si>
  <si>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</si>
  <si>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</si>
  <si>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</si>
  <si>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</si>
  <si>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</si>
  <si>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</si>
  <si>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</si>
  <si>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</si>
  <si>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</si>
  <si>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</si>
  <si>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</si>
  <si>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</si>
  <si>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</si>
  <si>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</si>
  <si>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</si>
  <si>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</si>
  <si>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</si>
  <si>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</si>
  <si>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</si>
  <si>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</si>
  <si>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</si>
  <si>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</si>
  <si>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</si>
  <si>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</si>
  <si>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</si>
  <si>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</si>
  <si>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</si>
  <si>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</si>
  <si>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</si>
  <si>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</si>
  <si>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</si>
  <si>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</si>
  <si>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</si>
  <si>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</si>
  <si>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</si>
  <si>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</si>
  <si>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</si>
  <si>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</si>
  <si>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</si>
  <si>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</si>
  <si>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</si>
  <si>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</si>
  <si>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</si>
  <si>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</si>
  <si>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</si>
  <si>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</si>
  <si>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</si>
  <si>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</si>
  <si>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</si>
  <si>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</si>
  <si>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</si>
  <si>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</si>
  <si>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</si>
  <si>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</si>
  <si>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</si>
  <si>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</si>
  <si>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</si>
  <si>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</si>
  <si>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</si>
  <si>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</si>
  <si>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</si>
  <si>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</si>
  <si>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</si>
  <si>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</si>
  <si>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</si>
  <si>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</si>
  <si>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</si>
  <si>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</si>
  <si>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</si>
  <si>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</si>
  <si>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</si>
  <si>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</si>
  <si>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</si>
  <si>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</si>
  <si>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</si>
  <si>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</si>
  <si>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</si>
  <si>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</si>
  <si>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</si>
  <si>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</si>
  <si>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</si>
  <si>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</si>
  <si>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</si>
  <si>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</si>
  <si>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</si>
  <si>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</si>
  <si>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</si>
  <si>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</si>
  <si>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</si>
  <si>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</si>
  <si>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</si>
  <si>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</si>
  <si>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</si>
  <si>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</si>
  <si>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</si>
  <si>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</si>
  <si>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</si>
  <si>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</si>
  <si>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</si>
  <si>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</si>
  <si>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</si>
  <si>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</si>
  <si>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</si>
  <si>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</si>
  <si>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</si>
  <si>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</si>
  <si>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</si>
  <si>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</si>
  <si>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</si>
  <si>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</si>
  <si>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</si>
  <si>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</si>
  <si>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</si>
  <si>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</si>
  <si>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</si>
  <si>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</si>
  <si>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</si>
  <si>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</si>
  <si>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</si>
  <si>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</si>
  <si>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</si>
  <si>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</si>
  <si>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</si>
  <si>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</si>
  <si>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</si>
  <si>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</si>
  <si>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</si>
  <si>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</si>
  <si>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</si>
  <si>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</si>
  <si>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</si>
  <si>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</si>
  <si>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</si>
  <si>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</si>
  <si>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</si>
  <si>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</si>
  <si>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</si>
  <si>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</si>
  <si>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</si>
  <si>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</si>
  <si>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</si>
  <si>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</si>
  <si>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</si>
  <si>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</si>
  <si>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</si>
  <si>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</si>
  <si>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</si>
  <si>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</si>
  <si>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</si>
  <si>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</si>
  <si>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</si>
  <si>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</si>
  <si>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</si>
  <si>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</si>
  <si>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</si>
  <si>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</si>
  <si>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</si>
  <si>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</si>
  <si>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</si>
  <si>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</si>
  <si>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</si>
  <si>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</si>
  <si>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</si>
  <si>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</si>
  <si>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</si>
  <si>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</si>
  <si>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</si>
  <si>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</si>
  <si>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</si>
  <si>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</si>
  <si>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</si>
  <si>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</si>
  <si>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</si>
  <si>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</si>
  <si>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</si>
  <si>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</si>
  <si>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</si>
  <si>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</si>
  <si>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</si>
  <si>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</si>
  <si>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</si>
  <si>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</si>
  <si>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</si>
  <si>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</si>
  <si>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</si>
  <si>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</si>
  <si>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</si>
  <si>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</si>
  <si>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</si>
  <si>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</si>
  <si>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</si>
  <si>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</si>
  <si>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</si>
  <si>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</si>
  <si>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</si>
  <si>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</si>
  <si>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</si>
  <si>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</si>
  <si>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</si>
  <si>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</si>
  <si>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</si>
  <si>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</si>
  <si>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</si>
  <si>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</si>
  <si>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</si>
  <si>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</si>
  <si>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</si>
  <si>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</si>
  <si>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</si>
  <si>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</si>
  <si>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</si>
  <si>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</si>
  <si>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</si>
  <si>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</si>
  <si>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</si>
  <si>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</si>
  <si>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</si>
  <si>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</si>
  <si>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</si>
  <si>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</si>
  <si>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</si>
  <si>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</si>
  <si>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</si>
  <si>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</si>
  <si>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</si>
  <si>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</si>
  <si>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</si>
  <si>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</si>
  <si>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</si>
  <si>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</si>
  <si>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</si>
  <si>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</si>
  <si>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</si>
  <si>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</si>
  <si>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</si>
  <si>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</si>
  <si>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</si>
  <si>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</si>
  <si>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</si>
  <si>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</si>
  <si>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</si>
  <si>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</si>
  <si>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</si>
  <si>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</si>
  <si>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</si>
  <si>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</si>
  <si>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</si>
  <si>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</si>
  <si>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</si>
  <si>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</si>
  <si>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</si>
  <si>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</si>
  <si>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</si>
  <si>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</si>
  <si>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</si>
  <si>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</si>
  <si>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</si>
  <si>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</si>
  <si>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</si>
  <si>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</si>
  <si>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</si>
  <si>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</si>
  <si>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</si>
  <si>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</si>
  <si>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</si>
  <si>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</si>
  <si>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</si>
  <si>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</si>
  <si>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</si>
  <si>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</si>
  <si>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</si>
  <si>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</si>
  <si>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</si>
  <si>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</si>
  <si>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</si>
  <si>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</si>
  <si>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</si>
  <si>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</si>
  <si>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</si>
  <si>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</si>
  <si>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</si>
  <si>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</si>
  <si>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</si>
  <si>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</si>
  <si>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</si>
  <si>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</si>
  <si>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</si>
  <si>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</si>
  <si>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</si>
  <si>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</si>
  <si>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</si>
  <si>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</si>
  <si>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</si>
  <si>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</si>
  <si>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</si>
  <si>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</si>
  <si>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</si>
  <si>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</si>
  <si>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</si>
  <si>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</si>
  <si>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</si>
  <si>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</si>
  <si>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</si>
  <si>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</si>
  <si>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</si>
  <si>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</si>
  <si>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</si>
  <si>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</si>
  <si>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</si>
  <si>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</si>
  <si>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</si>
  <si>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</si>
  <si>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</si>
  <si>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</si>
  <si>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</si>
  <si>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</si>
  <si>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</si>
  <si>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</si>
  <si>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</si>
  <si>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</si>
  <si>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</si>
  <si>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</si>
  <si>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</si>
  <si>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</si>
  <si>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</si>
  <si>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</si>
  <si>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</si>
  <si>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</si>
  <si>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</si>
  <si>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</si>
  <si>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</si>
  <si>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</si>
  <si>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</si>
  <si>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</si>
  <si>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</si>
  <si>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</si>
  <si>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</si>
  <si>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</si>
  <si>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</si>
  <si>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</si>
  <si>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</si>
  <si>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</si>
  <si>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</si>
  <si>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</si>
  <si>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</si>
  <si>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</si>
  <si>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</si>
  <si>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</si>
  <si>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</si>
  <si>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</si>
  <si>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</si>
  <si>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</si>
  <si>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</si>
  <si>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</si>
  <si>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</si>
  <si>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</si>
  <si>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</si>
  <si>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</si>
  <si>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</si>
  <si>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</si>
  <si>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</si>
  <si>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</si>
  <si>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</si>
  <si>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</si>
  <si>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</si>
  <si>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</si>
  <si>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</si>
  <si>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</si>
  <si>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</si>
  <si>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</si>
  <si>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</si>
  <si>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</si>
  <si>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</si>
  <si>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</si>
  <si>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</si>
  <si>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</si>
  <si>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</si>
  <si>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</si>
  <si>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</si>
  <si>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</si>
  <si>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</si>
  <si>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</si>
  <si>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</si>
  <si>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</si>
  <si>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</si>
  <si>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</si>
  <si>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</si>
  <si>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</si>
  <si>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</si>
  <si>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</si>
  <si>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</si>
  <si>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</si>
  <si>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</si>
  <si>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</si>
  <si>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</si>
  <si>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</si>
  <si>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</si>
  <si>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</si>
  <si>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</si>
  <si>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</si>
  <si>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</si>
  <si>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</si>
  <si>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</si>
  <si>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</si>
  <si>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</si>
  <si>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</si>
  <si>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</si>
  <si>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</si>
  <si>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</si>
  <si>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</si>
  <si>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</si>
  <si>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</si>
  <si>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</si>
  <si>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</si>
  <si>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</si>
  <si>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</si>
  <si>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</si>
  <si>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</si>
  <si>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</si>
  <si>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</si>
  <si>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</si>
  <si>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</si>
  <si>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</si>
  <si>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</si>
  <si>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</si>
  <si>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</si>
  <si>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</si>
  <si>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</si>
  <si>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</si>
  <si>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</si>
  <si>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</si>
  <si>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</si>
  <si>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</si>
  <si>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</si>
  <si>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</si>
  <si>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</si>
  <si>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</si>
  <si>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</si>
  <si>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</si>
  <si>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</si>
  <si>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</si>
  <si>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</si>
  <si>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</si>
  <si>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</si>
  <si>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</si>
  <si>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</si>
  <si>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</si>
  <si>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</si>
  <si>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</si>
  <si>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</si>
  <si>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</si>
  <si>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</si>
  <si>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</si>
  <si>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</si>
  <si>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</si>
  <si>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</si>
  <si>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</si>
  <si>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</si>
  <si>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</si>
  <si>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</si>
  <si>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</si>
  <si>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</si>
  <si>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</si>
  <si>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</si>
  <si>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</si>
  <si>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</si>
  <si>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</si>
  <si>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</si>
  <si>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</si>
  <si>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</si>
  <si>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</si>
  <si>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</si>
  <si>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</si>
  <si>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</si>
  <si>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</si>
  <si>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</si>
  <si>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</si>
  <si>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</si>
  <si>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</si>
  <si>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</si>
  <si>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</si>
  <si>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</si>
  <si>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</si>
  <si>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</si>
  <si>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</si>
  <si>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</si>
  <si>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</si>
  <si>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</si>
  <si>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</si>
  <si>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</si>
  <si>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</si>
  <si>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</si>
  <si>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</si>
  <si>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</si>
  <si>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</si>
  <si>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</si>
  <si>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</si>
  <si>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</si>
  <si>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</si>
  <si>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</si>
  <si>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</si>
  <si>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</si>
  <si>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</si>
  <si>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</si>
  <si>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</si>
  <si>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</si>
  <si>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</si>
  <si>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</si>
  <si>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</si>
  <si>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</si>
  <si>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</si>
  <si>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</si>
  <si>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</si>
  <si>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</si>
  <si>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</si>
  <si>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</si>
  <si>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</si>
  <si>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</si>
  <si>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</si>
  <si>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</si>
  <si>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</si>
  <si>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</si>
  <si>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</si>
  <si>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</si>
  <si>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</si>
  <si>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</si>
  <si>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</si>
  <si>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</si>
  <si>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</si>
  <si>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</si>
  <si>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</si>
  <si>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</si>
  <si>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</si>
  <si>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</si>
  <si>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</si>
  <si>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</si>
  <si>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</si>
  <si>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</si>
  <si>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</si>
  <si>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</si>
  <si>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</si>
  <si>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</si>
  <si>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</si>
  <si>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</si>
  <si>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</si>
  <si>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</si>
  <si>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</si>
  <si>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</si>
  <si>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</si>
  <si>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</si>
  <si>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</si>
  <si>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</si>
  <si>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</si>
  <si>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</si>
  <si>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</si>
  <si>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</si>
  <si>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</si>
  <si>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</si>
  <si>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</si>
  <si>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</si>
  <si>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</si>
  <si>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</si>
  <si>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</si>
  <si>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</si>
  <si>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</si>
  <si>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</si>
  <si>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</si>
  <si>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</si>
  <si>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</si>
  <si>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</si>
  <si>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</si>
  <si>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</si>
  <si>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</si>
  <si>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</si>
  <si>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</si>
  <si>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</si>
  <si>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</si>
  <si>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</si>
  <si>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</si>
  <si>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</si>
  <si>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</si>
  <si>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</si>
  <si>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</si>
  <si>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</si>
  <si>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</si>
  <si>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</si>
  <si>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</si>
  <si>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</si>
  <si>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</si>
  <si>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</si>
  <si>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</si>
  <si>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</si>
  <si>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</si>
  <si>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</si>
  <si>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</si>
  <si>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</si>
  <si>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</si>
  <si>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</si>
  <si>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</si>
  <si>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</si>
  <si>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</si>
  <si>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</si>
  <si>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</si>
  <si>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</si>
  <si>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</si>
  <si>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</si>
  <si>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</si>
  <si>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</si>
  <si>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</si>
  <si>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</si>
  <si>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</si>
  <si>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</si>
  <si>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</si>
  <si>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</si>
  <si>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</si>
  <si>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</si>
  <si>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</si>
  <si>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</si>
  <si>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</si>
  <si>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</si>
  <si>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</si>
  <si>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</si>
  <si>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</si>
  <si>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</si>
  <si>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</si>
  <si>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</si>
  <si>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</si>
  <si>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</si>
  <si>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</si>
  <si>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</si>
  <si>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</si>
  <si>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</si>
  <si>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</si>
  <si>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</si>
  <si>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</si>
  <si>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</si>
  <si>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</si>
  <si>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</si>
  <si>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</si>
  <si>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</si>
  <si>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</si>
  <si>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</si>
  <si>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</si>
  <si>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</si>
  <si>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</si>
  <si>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</si>
  <si>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</si>
  <si>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</si>
  <si>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</si>
  <si>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</si>
  <si>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</si>
  <si>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</si>
  <si>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</si>
  <si>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</si>
  <si>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</si>
  <si>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</si>
  <si>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</si>
  <si>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</si>
  <si>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</si>
  <si>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</si>
  <si>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</si>
  <si>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</si>
  <si>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</si>
  <si>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</si>
  <si>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</si>
  <si>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</si>
  <si>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</si>
  <si>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</si>
  <si>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</si>
  <si>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</si>
  <si>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</si>
  <si>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</si>
  <si>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</si>
  <si>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</si>
  <si>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</si>
  <si>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</si>
  <si>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</si>
  <si>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</si>
  <si>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</si>
  <si>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</si>
  <si>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</si>
  <si>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</si>
  <si>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</si>
  <si>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</si>
  <si>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</si>
  <si>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</si>
  <si>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</si>
  <si>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</si>
  <si>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</si>
  <si>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</si>
  <si>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</si>
  <si>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</si>
  <si>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</si>
  <si>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</si>
  <si>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</si>
  <si>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</si>
  <si>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</si>
  <si>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</si>
  <si>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</si>
  <si>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</si>
  <si>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</si>
  <si>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</si>
  <si>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</si>
  <si>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</si>
  <si>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</si>
  <si>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</si>
  <si>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</si>
  <si>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</si>
  <si>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</si>
  <si>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</si>
  <si>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</si>
  <si>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</si>
  <si>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</si>
  <si>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</si>
  <si>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</si>
  <si>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</si>
  <si>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</si>
  <si>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</si>
  <si>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</si>
  <si>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</si>
  <si>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</si>
  <si>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</si>
  <si>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</si>
  <si>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</si>
  <si>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</si>
  <si>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</si>
  <si>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</si>
  <si>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</si>
  <si>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</si>
  <si>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</si>
  <si>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</si>
  <si>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</si>
  <si>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</si>
  <si>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</si>
  <si>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</si>
  <si>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</si>
  <si>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</si>
  <si>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</si>
  <si>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</si>
  <si>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</si>
  <si>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</si>
  <si>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</si>
  <si>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</si>
  <si>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</si>
  <si>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</si>
  <si>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</si>
  <si>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</si>
  <si>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</si>
  <si>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</si>
  <si>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</si>
  <si>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</si>
  <si>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</si>
  <si>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</si>
  <si>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</si>
  <si>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</si>
  <si>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</si>
  <si>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</si>
  <si>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</si>
  <si>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</si>
  <si>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</si>
  <si>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</si>
  <si>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</si>
  <si>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</si>
  <si>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</si>
  <si>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</si>
  <si>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</si>
  <si>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</si>
  <si>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</si>
  <si>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</si>
  <si>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</si>
  <si>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</si>
  <si>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</si>
  <si>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</si>
  <si>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</si>
  <si>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</si>
  <si>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</si>
  <si>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</si>
  <si>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</si>
  <si>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</si>
  <si>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</si>
  <si>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</si>
  <si>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</si>
  <si>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</si>
  <si>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</si>
  <si>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</si>
  <si>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</si>
  <si>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</si>
  <si>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</si>
  <si>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</si>
  <si>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</si>
  <si>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</si>
  <si>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</si>
  <si>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</si>
  <si>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</si>
  <si>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</si>
  <si>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</si>
  <si>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</si>
  <si>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</si>
  <si>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</si>
  <si>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</si>
  <si>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</si>
  <si>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</si>
  <si>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</si>
  <si>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</si>
  <si>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</si>
  <si>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</si>
  <si>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</si>
  <si>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</si>
  <si>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</si>
  <si>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</si>
  <si>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</si>
  <si>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</si>
  <si>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</si>
  <si>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</si>
  <si>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</si>
  <si>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</si>
  <si>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</si>
  <si>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</si>
  <si>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</si>
  <si>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</si>
  <si>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</si>
  <si>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</si>
  <si>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</si>
  <si>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</si>
  <si>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</si>
  <si>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</si>
  <si>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</si>
  <si>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</si>
  <si>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</si>
  <si>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</si>
  <si>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</si>
  <si>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</si>
  <si>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</si>
  <si>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</si>
  <si>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</si>
  <si>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</si>
  <si>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</si>
  <si>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</si>
  <si>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</si>
  <si>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</si>
  <si>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</si>
  <si>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</si>
  <si>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</si>
  <si>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</si>
  <si>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</si>
  <si>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</si>
  <si>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</si>
  <si>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</si>
  <si>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</si>
  <si>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</si>
  <si>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</si>
  <si>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</si>
  <si>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</si>
  <si>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</si>
  <si>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</si>
  <si>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</si>
  <si>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</si>
  <si>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</si>
  <si>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</si>
  <si>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</si>
  <si>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</si>
  <si>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</si>
  <si>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</si>
  <si>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</si>
  <si>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</si>
  <si>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</si>
  <si>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</si>
  <si>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</si>
  <si>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</si>
  <si>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</si>
  <si>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</si>
  <si>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</si>
  <si>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</si>
  <si>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</si>
  <si>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</si>
  <si>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</si>
  <si>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</si>
  <si>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</si>
  <si>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</si>
  <si>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</si>
  <si>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</si>
  <si>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</si>
  <si>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</si>
  <si>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</si>
  <si>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</si>
  <si>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</si>
  <si>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</si>
  <si>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</si>
  <si>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</si>
  <si>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</si>
  <si>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</si>
  <si>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</si>
  <si>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</si>
  <si>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</si>
  <si>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</si>
  <si>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</si>
  <si>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</si>
  <si>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</si>
  <si>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</si>
  <si>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</si>
  <si>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</si>
  <si>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</si>
  <si>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</si>
  <si>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</si>
  <si>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</si>
  <si>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</si>
  <si>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</si>
  <si>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</si>
  <si>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</si>
  <si>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</si>
  <si>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</si>
  <si>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</si>
  <si>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</si>
  <si>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</si>
  <si>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</si>
  <si>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</si>
  <si>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</si>
  <si>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</si>
  <si>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</si>
  <si>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</si>
  <si>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</si>
  <si>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</si>
  <si>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</si>
  <si>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</si>
  <si>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</si>
  <si>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</si>
  <si>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</si>
  <si>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</si>
  <si>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</si>
  <si>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</si>
  <si>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</si>
  <si>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</si>
  <si>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</si>
  <si>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</si>
  <si>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</si>
  <si>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</si>
  <si>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</si>
  <si>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</si>
  <si>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</si>
  <si>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</si>
  <si>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</si>
  <si>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</si>
  <si>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</si>
  <si>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</si>
  <si>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</si>
  <si>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</si>
  <si>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</si>
  <si>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</si>
  <si>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</si>
  <si>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</si>
  <si>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</si>
  <si>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</si>
  <si>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</si>
  <si>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</si>
  <si>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</si>
  <si>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</si>
  <si>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</si>
  <si>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</si>
  <si>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</si>
  <si>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</si>
  <si>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</si>
  <si>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</si>
  <si>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</si>
  <si>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</si>
  <si>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</si>
  <si>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</si>
  <si>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</si>
  <si>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</si>
  <si>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</si>
  <si>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</si>
  <si>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</si>
  <si>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</si>
  <si>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</si>
  <si>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</si>
  <si>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</si>
  <si>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</si>
  <si>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</si>
  <si>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</si>
  <si>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</si>
  <si>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</si>
  <si>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</si>
  <si>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</si>
  <si>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</si>
  <si>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</si>
  <si>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</si>
  <si>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</si>
  <si>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</si>
  <si>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</si>
  <si>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</si>
  <si>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</si>
  <si>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</si>
  <si>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</si>
  <si>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</si>
  <si>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</si>
  <si>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</si>
  <si>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</si>
  <si>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</si>
  <si>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</si>
  <si>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</si>
  <si>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</si>
  <si>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</si>
  <si>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</si>
  <si>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</si>
  <si>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</si>
  <si>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</si>
  <si>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</si>
  <si>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</si>
  <si>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</si>
  <si>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</si>
  <si>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</si>
  <si>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</si>
  <si>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</si>
  <si>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</si>
  <si>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</si>
  <si>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</si>
  <si>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</si>
  <si>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</si>
  <si>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</si>
  <si>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</si>
  <si>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</si>
  <si>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</si>
  <si>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</si>
  <si>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</si>
  <si>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</si>
  <si>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</si>
  <si>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</si>
  <si>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</si>
  <si>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</si>
  <si>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</si>
  <si>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</si>
  <si>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</si>
  <si>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</si>
  <si>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</si>
  <si>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</si>
  <si>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</si>
  <si>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</si>
  <si>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</si>
  <si>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</si>
  <si>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</si>
  <si>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</si>
  <si>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</si>
  <si>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</si>
  <si>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</si>
  <si>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</si>
  <si>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</si>
  <si>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</si>
  <si>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</si>
  <si>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</si>
  <si>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</si>
  <si>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</si>
  <si>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</si>
  <si>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</si>
  <si>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</si>
  <si>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</si>
  <si>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</si>
  <si>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</si>
  <si>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</si>
  <si>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</si>
  <si>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</si>
  <si>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</si>
  <si>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</si>
  <si>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</si>
  <si>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</si>
  <si>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</si>
  <si>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</si>
  <si>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</si>
  <si>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</si>
  <si>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</si>
  <si>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</si>
  <si>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</si>
  <si>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</si>
  <si>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</si>
  <si>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</si>
  <si>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</si>
  <si>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</si>
  <si>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</si>
  <si>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</si>
  <si>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</si>
  <si>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</si>
  <si>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</si>
  <si>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</si>
  <si>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</si>
  <si>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</si>
  <si>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</si>
  <si>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</si>
  <si>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</si>
  <si>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</si>
  <si>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</si>
  <si>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</si>
  <si>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</si>
  <si>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</si>
  <si>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</si>
  <si>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</si>
  <si>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</si>
  <si>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</si>
  <si>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</si>
  <si>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</si>
  <si>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</si>
  <si>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</si>
  <si>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</si>
  <si>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</si>
  <si>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</si>
  <si>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</si>
  <si>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</si>
  <si>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</si>
  <si>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</si>
  <si>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</si>
  <si>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</si>
  <si>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</si>
  <si>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</si>
  <si>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</si>
  <si>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</si>
  <si>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</si>
  <si>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</si>
  <si>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</si>
  <si>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</si>
  <si>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</si>
  <si>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</si>
  <si>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</si>
  <si>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</si>
  <si>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</si>
  <si>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</si>
  <si>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</si>
  <si>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</si>
  <si>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</si>
  <si>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</si>
  <si>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</si>
  <si>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</si>
  <si>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</si>
  <si>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</si>
  <si>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</si>
  <si>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</si>
  <si>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</si>
  <si>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</si>
  <si>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</si>
  <si>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</si>
  <si>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</si>
  <si>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</si>
  <si>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</si>
  <si>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</si>
  <si>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</si>
  <si>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</si>
  <si>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</si>
  <si>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</si>
  <si>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</si>
  <si>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</si>
  <si>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</si>
  <si>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</si>
  <si>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</si>
  <si>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</si>
  <si>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</si>
  <si>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</si>
  <si>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</si>
  <si>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</si>
  <si>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</si>
  <si>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</si>
  <si>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</si>
  <si>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</si>
  <si>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</si>
  <si>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</si>
  <si>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</si>
  <si>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</si>
  <si>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</si>
  <si>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</si>
  <si>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</si>
  <si>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</si>
  <si>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</si>
  <si>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</si>
  <si>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</si>
  <si>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</si>
  <si>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</si>
  <si>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</si>
  <si>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</si>
  <si>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</si>
  <si>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</si>
  <si>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</si>
  <si>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</si>
  <si>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</si>
  <si>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</si>
  <si>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</si>
  <si>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</si>
  <si>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</si>
  <si>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</si>
  <si>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</si>
  <si>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</si>
  <si>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</si>
  <si>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</si>
  <si>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</si>
  <si>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</si>
  <si>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</si>
  <si>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</si>
  <si>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</si>
  <si>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</si>
  <si>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</si>
  <si>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</si>
  <si>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</si>
  <si>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</si>
  <si>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</si>
  <si>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</si>
  <si>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</si>
  <si>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</si>
  <si>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</si>
  <si>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</si>
  <si>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</si>
  <si>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</si>
  <si>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</si>
  <si>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</si>
  <si>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</si>
  <si>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</si>
  <si>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</si>
  <si>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</si>
  <si>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</si>
  <si>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</si>
  <si>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</si>
  <si>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</si>
  <si>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</si>
  <si>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</si>
  <si>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</si>
  <si>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</si>
  <si>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</si>
  <si>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</si>
  <si>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</si>
  <si>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</si>
  <si>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</si>
  <si>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</si>
  <si>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</si>
  <si>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</si>
  <si>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</si>
  <si>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</si>
  <si>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</si>
  <si>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</si>
  <si>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</si>
  <si>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</si>
  <si>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</si>
  <si>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</si>
  <si>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</si>
  <si>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</si>
  <si>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</si>
  <si>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</si>
  <si>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</si>
  <si>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</si>
  <si>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</si>
  <si>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</si>
  <si>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</si>
  <si>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</si>
  <si>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</si>
  <si>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</si>
  <si>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</si>
  <si>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</si>
  <si>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</si>
  <si>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</si>
  <si>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</si>
  <si>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</si>
  <si>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</si>
  <si>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</si>
  <si>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</si>
  <si>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</si>
  <si>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</si>
  <si>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</si>
  <si>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</si>
  <si>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</si>
  <si>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</si>
  <si>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</si>
  <si>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</si>
  <si>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</si>
  <si>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</si>
  <si>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</si>
  <si>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</si>
  <si>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</si>
  <si>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</si>
  <si>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</si>
  <si>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</si>
  <si>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</si>
  <si>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</si>
  <si>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</si>
  <si>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</si>
  <si>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</si>
  <si>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</si>
  <si>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</si>
  <si>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</si>
  <si>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</si>
  <si>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</si>
  <si>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</si>
  <si>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</si>
  <si>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</si>
  <si>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</si>
  <si>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</si>
  <si>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</si>
  <si>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</si>
  <si>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</si>
  <si>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</si>
  <si>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</si>
  <si>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</si>
  <si>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</si>
  <si>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</si>
  <si>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</si>
  <si>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</si>
  <si>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</si>
  <si>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</si>
  <si>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</si>
  <si>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</si>
  <si>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</si>
  <si>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</si>
  <si>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</si>
  <si>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</si>
  <si>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</si>
  <si>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</si>
  <si>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</si>
  <si>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</si>
  <si>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</si>
  <si>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</si>
  <si>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</si>
  <si>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</si>
  <si>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</si>
  <si>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</si>
  <si>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</si>
  <si>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</si>
  <si>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</si>
  <si>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</si>
  <si>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</si>
  <si>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</si>
  <si>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</si>
  <si>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</si>
  <si>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</si>
  <si>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</si>
  <si>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</si>
  <si>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</si>
  <si>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</si>
  <si>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</si>
  <si>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</si>
  <si>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</si>
  <si>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</si>
  <si>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</si>
  <si>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</si>
  <si>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</si>
  <si>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</si>
  <si>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</si>
  <si>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</si>
  <si>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</si>
  <si>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</si>
  <si>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</si>
  <si>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</si>
  <si>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</si>
  <si>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</si>
  <si>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</si>
  <si>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</si>
  <si>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</si>
  <si>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</si>
  <si>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</si>
  <si>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</si>
  <si>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</si>
  <si>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</si>
  <si>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</si>
  <si>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</si>
  <si>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</si>
  <si>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</si>
  <si>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</si>
  <si>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</si>
  <si>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</si>
  <si>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</si>
  <si>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</si>
  <si>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</si>
  <si>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</si>
  <si>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</si>
  <si>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</si>
  <si>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</si>
  <si>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</si>
  <si>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</si>
  <si>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</si>
  <si>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</si>
  <si>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</si>
  <si>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</si>
  <si>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</si>
  <si>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</si>
  <si>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</si>
  <si>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</si>
  <si>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</si>
  <si>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</si>
  <si>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</si>
  <si>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</si>
  <si>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</si>
  <si>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</si>
  <si>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</si>
  <si>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</si>
  <si>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</si>
  <si>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</si>
  <si>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</si>
  <si>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</si>
  <si>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</si>
  <si>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</si>
  <si>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</si>
  <si>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</si>
  <si>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</si>
  <si>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</si>
  <si>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</si>
  <si>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</si>
  <si>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</si>
  <si>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</si>
  <si>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</si>
  <si>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</si>
  <si>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</si>
  <si>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</si>
  <si>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</si>
  <si>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</si>
  <si>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</si>
  <si>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</si>
  <si>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</si>
  <si>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</si>
  <si>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</si>
  <si>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</si>
  <si>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</si>
  <si>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</si>
  <si>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</si>
  <si>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</si>
  <si>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</si>
  <si>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</si>
  <si>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</si>
  <si>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</si>
  <si>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</si>
  <si>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</si>
  <si>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</si>
  <si>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</si>
  <si>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</si>
  <si>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</si>
  <si>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</si>
  <si>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</si>
  <si>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</si>
  <si>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</si>
  <si>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</si>
  <si>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</si>
  <si>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</si>
  <si>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</si>
  <si>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</si>
  <si>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</si>
  <si>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</si>
  <si>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</si>
  <si>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</si>
  <si>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</si>
  <si>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</si>
  <si>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</si>
  <si>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</si>
  <si>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</si>
  <si>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</si>
  <si>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</si>
  <si>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</si>
  <si>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</si>
  <si>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</si>
  <si>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</si>
  <si>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</si>
  <si>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</si>
  <si>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</si>
  <si>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</si>
  <si>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</si>
  <si>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</si>
  <si>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</si>
  <si>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</si>
  <si>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</si>
  <si>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</si>
  <si>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</si>
  <si>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</si>
  <si>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</si>
  <si>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</si>
  <si>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</si>
  <si>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</si>
  <si>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</si>
  <si>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</si>
  <si>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</si>
  <si>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</si>
  <si>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</si>
  <si>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</si>
  <si>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</si>
  <si>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</si>
  <si>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</si>
  <si>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</si>
  <si>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</si>
  <si>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</si>
  <si>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</si>
  <si>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</si>
  <si>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</si>
  <si>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</si>
  <si>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</si>
  <si>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</si>
  <si>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</si>
  <si>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</si>
  <si>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</si>
  <si>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</si>
  <si>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</si>
  <si>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</si>
  <si>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</si>
  <si>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</si>
  <si>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</si>
  <si>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</si>
  <si>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</si>
  <si>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</si>
  <si>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</si>
  <si>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</si>
  <si>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</si>
  <si>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</si>
  <si>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</si>
  <si>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</si>
  <si>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</si>
  <si>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</si>
  <si>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</si>
  <si>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</si>
  <si>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</si>
  <si>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</si>
  <si>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</si>
  <si>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</si>
  <si>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</si>
  <si>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</si>
  <si>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</si>
  <si>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</si>
  <si>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</si>
  <si>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</si>
  <si>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</si>
  <si>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</si>
  <si>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</si>
  <si>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</si>
  <si>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</si>
  <si>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</si>
  <si>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</si>
  <si>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</si>
  <si>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</si>
  <si>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</si>
  <si>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</si>
  <si>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</si>
  <si>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</si>
  <si>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</si>
  <si>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</si>
  <si>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</si>
  <si>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</si>
  <si>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</si>
  <si>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</si>
  <si>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</si>
  <si>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</si>
  <si>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</si>
  <si>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</si>
  <si>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</si>
  <si>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</si>
  <si>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</si>
  <si>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</si>
  <si>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</si>
  <si>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</si>
  <si>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</si>
  <si>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</si>
  <si>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</si>
  <si>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</si>
  <si>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</si>
  <si>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</si>
  <si>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</si>
  <si>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</si>
  <si>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</si>
  <si>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</si>
  <si>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</si>
  <si>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</si>
  <si>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</si>
  <si>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</si>
  <si>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</si>
  <si>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</si>
  <si>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</si>
  <si>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</si>
  <si>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</si>
  <si>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</si>
  <si>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</si>
  <si>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</si>
  <si>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</si>
  <si>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</si>
  <si>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</si>
  <si>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</si>
  <si>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</si>
  <si>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</si>
  <si>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</si>
  <si>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</si>
  <si>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</si>
  <si>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</si>
  <si>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</si>
  <si>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</si>
  <si>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</si>
  <si>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</si>
  <si>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</si>
  <si>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</si>
  <si>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</si>
  <si>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</si>
  <si>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</si>
  <si>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</si>
  <si>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</si>
  <si>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</si>
  <si>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</si>
  <si>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</si>
  <si>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</si>
  <si>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</si>
  <si>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</si>
  <si>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</si>
  <si>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</si>
  <si>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</si>
  <si>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</si>
  <si>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</si>
  <si>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</si>
  <si>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</si>
  <si>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</si>
  <si>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</si>
  <si>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</si>
  <si>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</si>
  <si>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</si>
  <si>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</si>
  <si>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</si>
  <si>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</si>
  <si>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</si>
  <si>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</si>
  <si>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</si>
  <si>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</si>
  <si>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</si>
  <si>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</si>
  <si>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</si>
  <si>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</si>
  <si>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</si>
  <si>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</si>
  <si>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</si>
  <si>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</si>
  <si>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</si>
  <si>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</si>
  <si>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</si>
  <si>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</si>
  <si>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</si>
  <si>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</si>
  <si>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</si>
  <si>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</si>
  <si>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</si>
  <si>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</si>
  <si>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</si>
  <si>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</si>
  <si>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</si>
  <si>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</si>
  <si>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</si>
  <si>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</si>
  <si>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</si>
  <si>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</si>
  <si>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</si>
  <si>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</si>
  <si>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</si>
  <si>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</si>
  <si>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</si>
  <si>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</si>
  <si>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</si>
  <si>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</si>
  <si>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</si>
  <si>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</si>
  <si>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</si>
  <si>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</si>
  <si>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</si>
  <si>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</si>
  <si>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</si>
  <si>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</si>
  <si>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</si>
  <si>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</si>
  <si>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</si>
  <si>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</si>
  <si>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</si>
  <si>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</si>
  <si>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</si>
  <si>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</si>
  <si>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</si>
  <si>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</si>
  <si>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</si>
  <si>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</si>
  <si>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</si>
  <si>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</si>
  <si>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</si>
  <si>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</si>
  <si>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</si>
  <si>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</si>
  <si>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</si>
  <si>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</si>
  <si>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</si>
  <si>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</si>
  <si>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</si>
  <si>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</si>
  <si>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</si>
  <si>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</si>
  <si>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</si>
  <si>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</si>
  <si>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</si>
  <si>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</si>
  <si>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</si>
  <si>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</si>
  <si>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</si>
  <si>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</si>
  <si>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</si>
  <si>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</si>
  <si>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</si>
  <si>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</si>
  <si>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</si>
  <si>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</si>
  <si>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</si>
  <si>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</si>
  <si>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</si>
  <si>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</si>
  <si>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</si>
  <si>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</si>
  <si>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</si>
  <si>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</si>
  <si>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</si>
  <si>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</si>
  <si>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</si>
  <si>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</si>
  <si>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</si>
  <si>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</si>
  <si>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</si>
  <si>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</si>
  <si>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</si>
  <si>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</si>
  <si>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</si>
  <si>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</si>
  <si>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</si>
  <si>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</si>
  <si>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</si>
  <si>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</si>
  <si>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</si>
  <si>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</si>
  <si>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</si>
  <si>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</si>
  <si>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</si>
  <si>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</si>
  <si>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</si>
  <si>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</si>
  <si>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</si>
  <si>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</si>
  <si>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</si>
  <si>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</si>
  <si>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</si>
  <si>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</si>
  <si>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</si>
  <si>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</si>
  <si>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</si>
  <si>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</si>
  <si>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</si>
  <si>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</si>
  <si>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</si>
  <si>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</si>
  <si>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</si>
  <si>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</si>
  <si>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</si>
  <si>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</si>
  <si>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</si>
  <si>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</si>
  <si>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</si>
  <si>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</si>
  <si>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</si>
  <si>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</si>
  <si>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</si>
  <si>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</si>
  <si>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</si>
  <si>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</si>
  <si>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</si>
  <si>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</si>
  <si>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</si>
  <si>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</si>
  <si>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</si>
  <si>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</si>
  <si>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</si>
  <si>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</si>
  <si>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</si>
  <si>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</si>
  <si>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</si>
  <si>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</si>
  <si>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</si>
  <si>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</si>
  <si>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</si>
  <si>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</si>
  <si>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</si>
  <si>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</si>
  <si>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</si>
  <si>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</si>
  <si>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</si>
  <si>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</si>
  <si>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</si>
  <si>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</si>
  <si>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</si>
  <si>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</si>
  <si>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</si>
  <si>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</si>
  <si>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</si>
  <si>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</si>
  <si>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</si>
  <si>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</si>
  <si>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</si>
  <si>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</si>
  <si>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</si>
  <si>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</si>
  <si>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</si>
  <si>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</si>
  <si>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</si>
  <si>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</si>
  <si>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</si>
  <si>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</si>
  <si>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</si>
  <si>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</si>
  <si>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</si>
  <si>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</si>
  <si>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</si>
  <si>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</si>
  <si>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</si>
  <si>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</si>
  <si>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</si>
  <si>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</si>
  <si>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</si>
  <si>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</si>
  <si>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</si>
  <si>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</si>
  <si>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</si>
  <si>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</si>
  <si>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</si>
  <si>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</si>
  <si>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</si>
  <si>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</si>
  <si>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</si>
  <si>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</si>
  <si>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</si>
  <si>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</si>
  <si>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</si>
  <si>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</si>
  <si>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</si>
  <si>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</si>
  <si>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</si>
  <si>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</si>
  <si>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</si>
  <si>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</si>
  <si>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</si>
  <si>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</si>
  <si>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</si>
  <si>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</si>
  <si>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</si>
  <si>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</si>
  <si>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</si>
  <si>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</si>
  <si>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</si>
  <si>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</si>
  <si>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</si>
  <si>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</si>
  <si>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</si>
  <si>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</si>
  <si>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</si>
  <si>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</si>
  <si>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</si>
  <si>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</si>
  <si>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</si>
  <si>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</si>
  <si>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</si>
  <si>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</si>
  <si>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</si>
  <si>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</si>
  <si>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</si>
  <si>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</si>
  <si>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</si>
  <si>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</si>
  <si>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</si>
  <si>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</si>
  <si>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</si>
  <si>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</si>
  <si>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</si>
  <si>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</si>
  <si>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</si>
  <si>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</si>
  <si>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</si>
  <si>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</si>
  <si>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</si>
  <si>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</si>
  <si>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</si>
  <si>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</si>
  <si>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</si>
  <si>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</si>
  <si>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</si>
  <si>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</si>
  <si>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</si>
  <si>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</si>
  <si>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</si>
  <si>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</si>
  <si>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</si>
  <si>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</si>
  <si>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</si>
  <si>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</si>
  <si>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</si>
  <si>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</si>
  <si>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</si>
  <si>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</si>
  <si>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</si>
  <si>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</si>
  <si>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</si>
  <si>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</si>
  <si>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</si>
  <si>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</si>
  <si>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</si>
  <si>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</si>
  <si>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</si>
  <si>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</si>
  <si>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</si>
  <si>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</si>
  <si>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</si>
  <si>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</si>
  <si>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</si>
  <si>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</si>
  <si>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</si>
  <si>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</si>
  <si>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</si>
  <si>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</si>
  <si>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</si>
  <si>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</si>
  <si>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</si>
  <si>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</si>
  <si>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</si>
  <si>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</si>
  <si>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</si>
  <si>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</si>
  <si>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</si>
  <si>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</si>
  <si>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</si>
  <si>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</si>
  <si>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</si>
  <si>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</si>
  <si>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</si>
  <si>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</si>
  <si>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</si>
  <si>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</si>
  <si>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</si>
  <si>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</si>
  <si>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</si>
  <si>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</si>
  <si>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</si>
  <si>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</si>
  <si>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</si>
  <si>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</si>
  <si>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</si>
  <si>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</si>
  <si>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</si>
  <si>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</si>
  <si>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</si>
  <si>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</si>
  <si>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</si>
  <si>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</si>
  <si>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</si>
  <si>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</si>
  <si>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</si>
  <si>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</si>
  <si>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</si>
  <si>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</si>
  <si>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</si>
  <si>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</si>
  <si>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</si>
  <si>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</si>
  <si>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</si>
  <si>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</si>
  <si>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</si>
  <si>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</si>
  <si>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</si>
  <si>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</si>
  <si>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</si>
  <si>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</si>
  <si>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</si>
  <si>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</si>
  <si>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</si>
  <si>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</si>
  <si>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</si>
  <si>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</si>
  <si>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</si>
  <si>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</si>
  <si>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</si>
  <si>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</si>
  <si>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</si>
  <si>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</si>
  <si>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</si>
  <si>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</si>
  <si>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</si>
  <si>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</si>
  <si>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</si>
  <si>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</si>
  <si>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</si>
  <si>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</si>
  <si>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</si>
  <si>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</si>
  <si>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</si>
  <si>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</si>
  <si>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</si>
  <si>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</si>
  <si>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</si>
  <si>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</si>
  <si>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</si>
  <si>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</si>
  <si>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</si>
  <si>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</si>
  <si>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</si>
  <si>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</si>
  <si>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</si>
  <si>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</si>
  <si>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</si>
  <si>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</si>
  <si>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</si>
  <si>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</si>
  <si>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</si>
  <si>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</si>
  <si>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</si>
  <si>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</si>
  <si>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</si>
  <si>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</si>
  <si>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</si>
  <si>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</si>
  <si>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</si>
  <si>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</si>
  <si>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</si>
  <si>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</si>
  <si>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</si>
  <si>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</si>
  <si>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</si>
  <si>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</si>
  <si>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</si>
  <si>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</si>
  <si>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</si>
  <si>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</si>
  <si>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</si>
  <si>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</si>
  <si>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</si>
  <si>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</si>
  <si>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</si>
  <si>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</si>
  <si>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</si>
  <si>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</si>
  <si>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</si>
  <si>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</si>
  <si>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</si>
  <si>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</si>
  <si>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</si>
  <si>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</si>
  <si>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</si>
  <si>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</si>
  <si>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</si>
  <si>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</si>
  <si>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</si>
  <si>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</si>
  <si>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</si>
  <si>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</si>
  <si>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</si>
  <si>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</si>
  <si>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</si>
  <si>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</si>
  <si>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</si>
  <si>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</si>
  <si>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</si>
  <si>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</si>
  <si>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</si>
  <si>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</si>
  <si>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</si>
  <si>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</si>
  <si>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</si>
  <si>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</si>
  <si>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</si>
  <si>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</si>
  <si>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</si>
  <si>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</si>
  <si>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</si>
  <si>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</si>
  <si>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</si>
  <si>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</si>
  <si>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</si>
  <si>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</si>
  <si>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</si>
  <si>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</si>
  <si>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</si>
  <si>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</si>
  <si>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</si>
  <si>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</si>
  <si>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</si>
  <si>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</si>
  <si>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</si>
  <si>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</si>
  <si>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</si>
  <si>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</si>
  <si>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</si>
  <si>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</si>
  <si>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</si>
  <si>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</si>
  <si>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</si>
  <si>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</si>
  <si>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</si>
  <si>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</si>
  <si>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</si>
  <si>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</si>
  <si>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</si>
  <si>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</si>
  <si>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</si>
  <si>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</si>
  <si>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</si>
  <si>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</si>
  <si>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</si>
  <si>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</si>
  <si>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</si>
  <si>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</si>
  <si>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</si>
  <si>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</si>
  <si>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</si>
  <si>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</si>
  <si>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</si>
  <si>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</si>
  <si>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</si>
  <si>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</si>
  <si>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</si>
  <si>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</si>
  <si>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</si>
  <si>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</si>
  <si>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</si>
  <si>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</si>
  <si>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</si>
  <si>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</si>
  <si>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</si>
  <si>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</si>
  <si>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</si>
  <si>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</si>
  <si>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</si>
  <si>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</si>
  <si>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</si>
  <si>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</si>
  <si>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</si>
  <si>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</si>
  <si>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</si>
  <si>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</si>
  <si>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</si>
  <si>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</si>
  <si>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</si>
  <si>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</si>
  <si>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</si>
  <si>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</si>
  <si>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</si>
  <si>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</si>
  <si>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</si>
  <si>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</si>
  <si>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</si>
  <si>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</si>
  <si>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</si>
  <si>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</si>
  <si>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</si>
  <si>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</si>
  <si>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</si>
  <si>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</si>
  <si>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</si>
  <si>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</si>
  <si>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</si>
  <si>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</si>
  <si>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</si>
  <si>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</si>
  <si>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</si>
  <si>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</si>
  <si>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</si>
  <si>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</si>
  <si>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</si>
  <si>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</si>
  <si>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</si>
  <si>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</si>
  <si>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</si>
  <si>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</si>
  <si>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</si>
  <si>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</si>
  <si>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</si>
  <si>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</si>
  <si>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</si>
  <si>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</si>
  <si>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</si>
  <si>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</si>
  <si>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</si>
  <si>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</si>
  <si>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</si>
  <si>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</si>
  <si>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</si>
  <si>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</si>
  <si>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</si>
  <si>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</si>
  <si>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</si>
  <si>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</si>
  <si>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</si>
  <si>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</si>
  <si>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</si>
  <si>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</si>
  <si>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</si>
  <si>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</si>
  <si>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</si>
  <si>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</si>
  <si>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</si>
  <si>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</si>
  <si>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</si>
  <si>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</si>
  <si>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</si>
  <si>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</si>
  <si>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</si>
  <si>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</si>
  <si>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</si>
  <si>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</si>
  <si>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</si>
  <si>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</si>
  <si>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</si>
  <si>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</si>
  <si>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</si>
  <si>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</si>
  <si>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</si>
  <si>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</si>
  <si>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</si>
  <si>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</si>
  <si>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</si>
  <si>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</si>
  <si>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</si>
  <si>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</si>
  <si>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</si>
  <si>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</si>
  <si>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</si>
  <si>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</si>
  <si>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</si>
  <si>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</si>
  <si>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</si>
  <si>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</si>
  <si>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</si>
  <si>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</si>
  <si>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</si>
  <si>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</si>
  <si>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</si>
  <si>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</si>
  <si>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</si>
  <si>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</si>
  <si>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</si>
  <si>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</si>
  <si>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</si>
  <si>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</si>
  <si>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</si>
  <si>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</si>
  <si>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</si>
  <si>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</si>
  <si>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</si>
  <si>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</si>
  <si>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</si>
  <si>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</si>
  <si>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</si>
  <si>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</si>
  <si>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</si>
  <si>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</si>
  <si>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</si>
  <si>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</si>
  <si>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</si>
  <si>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</si>
  <si>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</si>
  <si>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</si>
  <si>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</si>
  <si>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</si>
  <si>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</si>
  <si>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</si>
  <si>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</si>
  <si>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</si>
  <si>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</si>
  <si>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</si>
  <si>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</si>
  <si>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</si>
  <si>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</si>
  <si>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</si>
  <si>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</si>
  <si>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</si>
  <si>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</si>
  <si>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</si>
  <si>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</si>
  <si>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</si>
  <si>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</si>
  <si>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</si>
  <si>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</si>
  <si>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</si>
  <si>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</si>
  <si>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</si>
  <si>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</si>
  <si>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</si>
  <si>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</si>
  <si>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</si>
  <si>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</si>
  <si>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</si>
  <si>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</si>
  <si>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</si>
  <si>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</si>
  <si>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</si>
  <si>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</si>
  <si>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</si>
  <si>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</si>
  <si>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</si>
  <si>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</si>
  <si>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</si>
  <si>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</si>
  <si>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</si>
  <si>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</si>
  <si>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</si>
  <si>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</si>
  <si>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</si>
  <si>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</si>
  <si>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</si>
  <si>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</si>
  <si>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</si>
  <si>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</si>
  <si>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</si>
  <si>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</si>
  <si>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</si>
  <si>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</si>
  <si>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</si>
  <si>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</si>
  <si>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</si>
  <si>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</si>
  <si>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</si>
  <si>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</si>
  <si>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</si>
  <si>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</si>
  <si>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</si>
  <si>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</si>
  <si>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</si>
  <si>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</si>
  <si>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</si>
  <si>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</si>
  <si>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</si>
  <si>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</si>
  <si>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</si>
  <si>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</si>
  <si>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</si>
  <si>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</si>
  <si>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</si>
  <si>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</si>
  <si>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</si>
  <si>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</si>
  <si>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</si>
  <si>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</si>
  <si>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</si>
  <si>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</si>
  <si>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</si>
  <si>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</si>
  <si>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</si>
  <si>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</si>
  <si>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</si>
  <si>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</si>
  <si>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</si>
  <si>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</si>
  <si>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</si>
  <si>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</si>
  <si>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</si>
  <si>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</si>
  <si>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</si>
  <si>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</si>
  <si>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</si>
  <si>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</si>
  <si>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</si>
  <si>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</si>
  <si>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</si>
  <si>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</si>
  <si>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</si>
  <si>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</si>
  <si>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</si>
  <si>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</si>
  <si>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</si>
  <si>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</si>
  <si>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</si>
  <si>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</si>
  <si>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</si>
  <si>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</si>
  <si>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</si>
  <si>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</si>
  <si>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</si>
  <si>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</si>
  <si>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</si>
  <si>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</si>
  <si>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</si>
  <si>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</si>
  <si>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</si>
  <si>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</si>
  <si>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</si>
  <si>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</si>
  <si>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</si>
  <si>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</si>
  <si>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</si>
  <si>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</si>
  <si>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</si>
  <si>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</si>
  <si>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</si>
  <si>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</si>
  <si>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</si>
  <si>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</si>
  <si>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</si>
  <si>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</si>
  <si>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</si>
  <si>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</si>
  <si>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</si>
  <si>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</si>
  <si>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</si>
  <si>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</si>
  <si>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</si>
  <si>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</si>
  <si>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</si>
  <si>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</si>
  <si>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</si>
  <si>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</si>
  <si>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</si>
  <si>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</si>
  <si>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</si>
  <si>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</si>
  <si>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</si>
  <si>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</si>
  <si>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</si>
  <si>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</si>
  <si>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</si>
  <si>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</si>
  <si>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</si>
  <si>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</si>
  <si>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</si>
  <si>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</si>
  <si>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</si>
  <si>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</si>
  <si>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</si>
  <si>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</si>
  <si>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</si>
  <si>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</si>
  <si>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</si>
  <si>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</si>
  <si>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</si>
  <si>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</si>
  <si>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</si>
  <si>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</si>
  <si>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</si>
  <si>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</si>
  <si>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</si>
  <si>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</si>
  <si>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</si>
  <si>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</si>
  <si>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</si>
  <si>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</si>
  <si>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</si>
  <si>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</si>
  <si>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</si>
  <si>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</si>
  <si>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</si>
  <si>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</si>
  <si>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</si>
  <si>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</si>
  <si>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</si>
  <si>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</si>
  <si>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</si>
  <si>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</si>
  <si>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</si>
  <si>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</si>
  <si>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</si>
  <si>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</si>
  <si>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</si>
  <si>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</si>
  <si>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</si>
  <si>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</si>
  <si>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</si>
  <si>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</si>
  <si>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</si>
  <si>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</si>
  <si>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</si>
  <si>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</si>
  <si>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</si>
  <si>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</si>
  <si>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</si>
  <si>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</si>
  <si>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</si>
  <si>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</si>
  <si>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</si>
  <si>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</si>
  <si>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</si>
  <si>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</si>
  <si>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</si>
  <si>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</si>
  <si>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</si>
  <si>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</si>
  <si>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</si>
  <si>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</si>
  <si>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</si>
  <si>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</si>
  <si>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</si>
  <si>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</si>
  <si>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</si>
  <si>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</si>
  <si>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</si>
  <si>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</si>
  <si>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</si>
  <si>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</si>
  <si>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</si>
  <si>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</si>
  <si>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</si>
  <si>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</si>
  <si>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</si>
  <si>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</si>
  <si>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</si>
  <si>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</si>
  <si>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</si>
  <si>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</si>
  <si>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</si>
  <si>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</si>
  <si>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</si>
  <si>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</si>
  <si>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</si>
  <si>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</si>
  <si>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</si>
  <si>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</si>
  <si>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</si>
  <si>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</si>
  <si>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</si>
  <si>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</si>
  <si>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</si>
  <si>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</si>
  <si>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</si>
  <si>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</si>
  <si>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</si>
  <si>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</si>
  <si>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</si>
  <si>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</si>
  <si>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</si>
  <si>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</si>
  <si>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</si>
  <si>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</si>
  <si>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</si>
  <si>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</si>
  <si>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</si>
  <si>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</si>
  <si>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</si>
  <si>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</si>
  <si>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</si>
  <si>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</si>
  <si>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</si>
  <si>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</si>
  <si>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</si>
  <si>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</si>
  <si>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</si>
  <si>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</si>
  <si>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</si>
  <si>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</si>
  <si>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</si>
  <si>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</si>
  <si>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</si>
  <si>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</si>
  <si>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</si>
  <si>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</si>
  <si>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</si>
  <si>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</si>
  <si>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</si>
  <si>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</si>
  <si>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</si>
  <si>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</si>
  <si>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</si>
  <si>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</si>
  <si>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</si>
  <si>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</si>
  <si>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</si>
  <si>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</si>
  <si>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</si>
  <si>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</si>
  <si>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</si>
  <si>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</si>
  <si>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</si>
  <si>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</si>
  <si>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</si>
  <si>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</si>
  <si>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</si>
  <si>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</si>
  <si>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</si>
  <si>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</si>
  <si>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</si>
  <si>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</si>
  <si>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</si>
  <si>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</si>
  <si>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</si>
  <si>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</si>
  <si>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</si>
  <si>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</si>
  <si>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</si>
  <si>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</si>
  <si>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</si>
  <si>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</si>
  <si>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</si>
  <si>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</si>
  <si>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</si>
  <si>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</si>
  <si>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</si>
  <si>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</si>
  <si>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</si>
  <si>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</si>
  <si>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</si>
  <si>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</si>
  <si>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</si>
  <si>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</si>
  <si>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</si>
  <si>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</si>
  <si>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</si>
  <si>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</si>
  <si>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</si>
  <si>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</si>
  <si>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</si>
  <si>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</si>
  <si>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</si>
  <si>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</si>
  <si>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</si>
  <si>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</si>
  <si>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</si>
  <si>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</si>
  <si>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</si>
  <si>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</si>
  <si>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</si>
  <si>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</si>
  <si>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</si>
  <si>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</si>
  <si>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</si>
  <si>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</si>
  <si>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</si>
  <si>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</si>
  <si>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</si>
  <si>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</si>
  <si>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</si>
  <si>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</si>
  <si>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</si>
  <si>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</si>
  <si>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</si>
  <si>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</si>
  <si>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</si>
  <si>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</si>
  <si>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</si>
  <si>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</si>
  <si>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</si>
  <si>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</si>
  <si>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</si>
  <si>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</si>
  <si>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</si>
  <si>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</si>
  <si>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</si>
  <si>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</si>
  <si>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</si>
  <si>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</si>
  <si>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</si>
  <si>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</si>
  <si>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</si>
  <si>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</si>
  <si>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</si>
  <si>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</si>
  <si>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</si>
  <si>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</si>
  <si>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</si>
  <si>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</si>
  <si>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</si>
  <si>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</si>
  <si>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</si>
  <si>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</si>
  <si>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</si>
  <si>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</si>
  <si>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</si>
  <si>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</si>
  <si>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</si>
  <si>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</si>
  <si>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</si>
  <si>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</si>
  <si>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</si>
  <si>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</si>
  <si>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</si>
  <si>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</si>
  <si>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</si>
  <si>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</si>
  <si>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</si>
  <si>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</si>
  <si>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</si>
  <si>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</si>
  <si>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</si>
  <si>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</si>
  <si>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</si>
  <si>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</si>
  <si>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</si>
  <si>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</si>
  <si>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</si>
  <si>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</si>
  <si>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</si>
  <si>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</si>
  <si>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</si>
  <si>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</si>
  <si>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</si>
  <si>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</si>
  <si>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</si>
  <si>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</si>
  <si>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</si>
  <si>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</si>
  <si>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</si>
  <si>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</si>
  <si>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</si>
  <si>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</si>
  <si>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</si>
  <si>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</si>
  <si>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</si>
  <si>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</si>
  <si>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</si>
  <si>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</si>
  <si>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</si>
  <si>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</si>
  <si>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</si>
  <si>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</si>
  <si>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</si>
  <si>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</si>
  <si>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</si>
  <si>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</si>
  <si>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</si>
  <si>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</si>
  <si>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</si>
  <si>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</si>
  <si>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</si>
  <si>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</si>
  <si>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</si>
  <si>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</si>
  <si>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</si>
  <si>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</si>
  <si>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</si>
  <si>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</si>
  <si>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</si>
  <si>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</si>
  <si>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</si>
  <si>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</si>
  <si>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</si>
  <si>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</si>
  <si>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</si>
  <si>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</si>
  <si>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</si>
  <si>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</si>
  <si>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</si>
  <si>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</si>
  <si>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</si>
  <si>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</si>
  <si>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</si>
  <si>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</si>
  <si>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</si>
  <si>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</si>
  <si>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</si>
  <si>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</si>
  <si>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</si>
  <si>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</si>
  <si>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</si>
  <si>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</si>
  <si>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</si>
  <si>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</si>
  <si>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</si>
  <si>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</si>
  <si>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</si>
  <si>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</si>
  <si>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</si>
  <si>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</si>
  <si>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</si>
  <si>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</si>
  <si>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</si>
  <si>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</si>
  <si>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</si>
  <si>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</si>
  <si>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</si>
  <si>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</si>
  <si>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</si>
  <si>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</si>
  <si>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</si>
  <si>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</si>
  <si>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</si>
  <si>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</si>
  <si>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</si>
  <si>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</si>
  <si>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</si>
  <si>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</si>
  <si>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</si>
  <si>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</si>
  <si>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</si>
  <si>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</si>
  <si>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</si>
  <si>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</si>
  <si>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</si>
  <si>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</si>
  <si>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</si>
  <si>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</si>
  <si>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</si>
  <si>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</si>
  <si>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</si>
  <si>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</si>
  <si>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</si>
  <si>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</si>
  <si>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</si>
  <si>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</si>
  <si>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</si>
  <si>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</si>
  <si>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</si>
  <si>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</si>
  <si>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</si>
  <si>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</si>
  <si>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</si>
  <si>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</si>
  <si>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</si>
  <si>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</si>
  <si>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</si>
  <si>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</si>
  <si>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</si>
  <si>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</si>
  <si>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</si>
  <si>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</si>
  <si>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</si>
  <si>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</si>
  <si>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</si>
  <si>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</si>
  <si>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</si>
  <si>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</si>
  <si>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</si>
  <si>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</si>
  <si>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</si>
  <si>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</si>
  <si>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</si>
  <si>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</si>
  <si>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</si>
  <si>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</si>
  <si>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</si>
  <si>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</si>
  <si>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</si>
  <si>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</si>
  <si>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</si>
  <si>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</si>
  <si>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</si>
  <si>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</si>
  <si>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</si>
  <si>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</si>
  <si>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</si>
  <si>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</si>
  <si>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</si>
  <si>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</si>
  <si>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</si>
  <si>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</si>
  <si>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</si>
  <si>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</si>
  <si>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</si>
  <si>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</si>
  <si>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</si>
  <si>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</si>
  <si>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</si>
  <si>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</si>
  <si>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</si>
  <si>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</si>
  <si>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</si>
  <si>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</si>
  <si>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</si>
  <si>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</si>
  <si>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</si>
  <si>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</si>
  <si>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</si>
  <si>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</si>
  <si>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</si>
  <si>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</si>
  <si>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</si>
  <si>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</si>
  <si>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</si>
  <si>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</si>
  <si>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</si>
  <si>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</si>
  <si>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</si>
  <si>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</si>
  <si>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</si>
  <si>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</si>
  <si>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</si>
  <si>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</si>
  <si>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</si>
  <si>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</si>
  <si>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</si>
  <si>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</si>
  <si>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</si>
  <si>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</si>
  <si>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</si>
  <si>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</si>
  <si>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</si>
  <si>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</si>
  <si>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</si>
  <si>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</si>
  <si>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</si>
  <si>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</si>
  <si>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</si>
  <si>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</si>
  <si>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</si>
  <si>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</si>
  <si>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</si>
  <si>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</si>
  <si>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</si>
  <si>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</si>
  <si>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</si>
  <si>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</si>
  <si>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</si>
  <si>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</si>
  <si>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</si>
  <si>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</si>
  <si>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</si>
  <si>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</si>
  <si>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</si>
  <si>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</si>
  <si>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</si>
  <si>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</si>
  <si>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</si>
  <si>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</si>
  <si>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</si>
  <si>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</si>
  <si>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</si>
  <si>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</si>
  <si>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</si>
  <si>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</si>
  <si>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</si>
  <si>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</si>
  <si>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</si>
  <si>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</si>
  <si>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</si>
  <si>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</si>
  <si>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</si>
  <si>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</si>
  <si>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</si>
  <si>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</si>
  <si>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</si>
  <si>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</si>
  <si>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</si>
  <si>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</si>
  <si>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</si>
  <si>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</si>
  <si>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</si>
  <si>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</si>
  <si>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</si>
  <si>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</si>
  <si>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</si>
  <si>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</si>
  <si>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</si>
  <si>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</si>
  <si>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</si>
  <si>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</si>
  <si>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</si>
  <si>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</si>
  <si>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</si>
  <si>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</si>
  <si>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</si>
  <si>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</si>
  <si>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</si>
  <si>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</si>
  <si>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</si>
  <si>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</si>
  <si>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</si>
  <si>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</si>
  <si>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</si>
  <si>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</si>
  <si>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</si>
  <si>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</si>
  <si>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</si>
  <si>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</si>
  <si>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</si>
  <si>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</si>
  <si>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</si>
  <si>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</si>
  <si>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</si>
  <si>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</si>
  <si>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</si>
  <si>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</si>
  <si>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</si>
  <si>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</si>
  <si>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</si>
  <si>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</si>
  <si>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</si>
  <si>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</si>
  <si>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</si>
  <si>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</si>
  <si>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</si>
  <si>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</si>
  <si>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</si>
  <si>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</si>
  <si>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</si>
  <si>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</si>
  <si>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</si>
  <si>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</si>
  <si>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</si>
  <si>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</si>
  <si>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</si>
  <si>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</si>
  <si>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</si>
  <si>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</si>
  <si>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</si>
  <si>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</si>
  <si>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</si>
  <si>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</si>
  <si>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</si>
  <si>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</si>
  <si>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</si>
  <si>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</si>
  <si>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</si>
  <si>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</si>
  <si>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</si>
  <si>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</si>
  <si>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</si>
  <si>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</si>
  <si>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</si>
  <si>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</si>
  <si>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</si>
  <si>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</si>
  <si>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</si>
  <si>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</si>
  <si>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</si>
  <si>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</si>
  <si>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</si>
  <si>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</si>
  <si>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</si>
  <si>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</si>
  <si>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</si>
  <si>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</si>
  <si>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</si>
  <si>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</si>
  <si>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</si>
  <si>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</si>
  <si>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</si>
  <si>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</si>
  <si>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</si>
  <si>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</si>
  <si>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</si>
  <si>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</si>
  <si>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</si>
  <si>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</si>
  <si>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</si>
  <si>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</si>
  <si>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</si>
  <si>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</si>
  <si>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</si>
  <si>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</si>
  <si>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</si>
  <si>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</si>
  <si>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</si>
  <si>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</si>
  <si>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</si>
  <si>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</si>
  <si>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</si>
  <si>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</si>
  <si>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</si>
  <si>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</si>
  <si>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</si>
  <si>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</si>
  <si>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</si>
  <si>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</si>
  <si>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</si>
  <si>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</si>
  <si>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</si>
  <si>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</si>
  <si>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</si>
  <si>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</si>
  <si>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</si>
  <si>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</si>
  <si>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</si>
  <si>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</si>
  <si>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</si>
  <si>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</si>
  <si>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</si>
  <si>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</si>
  <si>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</si>
  <si>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</si>
  <si>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</si>
  <si>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</si>
  <si>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</si>
  <si>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</si>
  <si>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</si>
  <si>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</si>
  <si>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</si>
  <si>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</si>
  <si>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</si>
  <si>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</si>
  <si>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</si>
  <si>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</si>
  <si>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</si>
  <si>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</si>
  <si>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</si>
  <si>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</si>
  <si>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</si>
  <si>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</si>
  <si>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</si>
  <si>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</si>
  <si>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</si>
  <si>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</si>
  <si>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</si>
  <si>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</si>
  <si>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</si>
  <si>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</si>
  <si>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</si>
  <si>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</si>
  <si>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</si>
  <si>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</si>
  <si>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</si>
  <si>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</si>
  <si>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</si>
  <si>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</si>
  <si>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</si>
  <si>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</si>
  <si>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</si>
  <si>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</si>
  <si>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</si>
  <si>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</si>
  <si>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</si>
  <si>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</si>
  <si>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</si>
  <si>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</si>
  <si>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</si>
  <si>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</si>
  <si>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</si>
  <si>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</si>
  <si>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</si>
  <si>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</si>
  <si>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</si>
  <si>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</si>
  <si>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</si>
  <si>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</si>
  <si>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</si>
  <si>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</si>
  <si>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</si>
  <si>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</si>
  <si>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</si>
  <si>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</si>
  <si>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</si>
  <si>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</si>
  <si>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</si>
  <si>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</si>
  <si>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</si>
  <si>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</si>
  <si>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</si>
  <si>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</si>
  <si>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</si>
  <si>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</si>
  <si>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</si>
  <si>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</si>
  <si>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</si>
  <si>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</si>
  <si>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</si>
  <si>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</si>
  <si>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</si>
  <si>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</si>
  <si>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</si>
  <si>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</si>
  <si>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</si>
  <si>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</si>
  <si>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</si>
  <si>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</si>
  <si>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</si>
  <si>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</si>
  <si>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</si>
  <si>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</si>
  <si>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</si>
  <si>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</si>
  <si>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</si>
  <si>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</si>
  <si>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</si>
  <si>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</si>
  <si>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</si>
  <si>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</si>
  <si>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</si>
  <si>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</si>
  <si>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</si>
  <si>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</si>
  <si>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</si>
  <si>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</si>
  <si>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</si>
  <si>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</si>
  <si>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</si>
  <si>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</si>
  <si>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</si>
  <si>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</si>
  <si>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</si>
  <si>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</si>
  <si>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</si>
  <si>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</si>
  <si>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</si>
  <si>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</si>
  <si>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</si>
  <si>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</si>
  <si>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</si>
  <si>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</si>
  <si>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</si>
  <si>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</si>
  <si>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</si>
  <si>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</si>
  <si>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</si>
  <si>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</si>
  <si>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</si>
  <si>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</si>
  <si>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</si>
  <si>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</si>
  <si>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</si>
  <si>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</si>
  <si>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</si>
  <si>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</si>
  <si>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</si>
  <si>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</si>
  <si>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</si>
  <si>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</si>
  <si>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</si>
  <si>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</si>
  <si>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</si>
  <si>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</si>
  <si>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</si>
  <si>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</si>
  <si>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</si>
  <si>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</si>
  <si>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</si>
  <si>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</si>
  <si>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</si>
  <si>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</si>
  <si>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</si>
  <si>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</si>
  <si>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</si>
  <si>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</si>
  <si>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</si>
  <si>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</si>
  <si>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</si>
  <si>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</si>
  <si>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</si>
  <si>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</si>
  <si>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</si>
  <si>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</si>
  <si>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</si>
  <si>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</si>
  <si>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</si>
  <si>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</si>
  <si>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</si>
  <si>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</si>
  <si>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</si>
  <si>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</si>
  <si>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</si>
  <si>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</si>
  <si>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</si>
  <si>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</si>
  <si>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</si>
  <si>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</si>
  <si>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</si>
  <si>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</si>
  <si>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</si>
  <si>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</si>
  <si>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</si>
  <si>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</si>
  <si>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</si>
  <si>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</si>
  <si>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</si>
  <si>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</si>
  <si>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</si>
  <si>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</si>
  <si>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</si>
  <si>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</si>
  <si>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</si>
  <si>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</si>
  <si>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</si>
  <si>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</si>
  <si>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</si>
  <si>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</si>
  <si>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</si>
  <si>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</si>
  <si>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</si>
  <si>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</si>
  <si>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</si>
  <si>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</si>
  <si>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</si>
  <si>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</si>
  <si>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</si>
  <si>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</si>
  <si>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</si>
  <si>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</si>
  <si>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</si>
  <si>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</si>
  <si>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</si>
  <si>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</si>
  <si>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</si>
  <si>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</si>
  <si>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</si>
  <si>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</si>
  <si>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</si>
  <si>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</si>
  <si>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</si>
  <si>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</si>
  <si>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</si>
  <si>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</si>
  <si>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</si>
  <si>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</si>
  <si>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</si>
  <si>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</si>
  <si>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</si>
  <si>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</si>
  <si>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</si>
  <si>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</si>
  <si>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</si>
  <si>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</si>
  <si>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</si>
  <si>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</si>
  <si>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</si>
  <si>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</si>
  <si>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</si>
  <si>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</si>
  <si>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</si>
  <si>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</si>
  <si>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</si>
  <si>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</si>
  <si>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</si>
  <si>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</si>
  <si>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</si>
  <si>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</si>
  <si>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</si>
  <si>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</si>
  <si>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</si>
  <si>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</si>
  <si>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</si>
  <si>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</si>
  <si>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</si>
  <si>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</si>
  <si>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</si>
  <si>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</si>
  <si>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</si>
  <si>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</si>
  <si>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</si>
  <si>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</si>
  <si>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</si>
  <si>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</si>
  <si>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</si>
  <si>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</si>
  <si>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</si>
  <si>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</si>
  <si>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</si>
  <si>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</si>
  <si>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</si>
  <si>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</si>
  <si>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</si>
  <si>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</si>
  <si>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</si>
  <si>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</si>
  <si>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</si>
  <si>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</si>
  <si>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</si>
  <si>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</si>
  <si>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</si>
  <si>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</si>
  <si>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</si>
  <si>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</si>
  <si>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</si>
  <si>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</si>
  <si>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</si>
  <si>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</si>
  <si>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</si>
  <si>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</si>
  <si>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</si>
  <si>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</si>
  <si>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</si>
  <si>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</si>
  <si>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</si>
  <si>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</si>
  <si>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</si>
  <si>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</si>
  <si>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</si>
  <si>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</si>
  <si>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</si>
  <si>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</si>
  <si>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</si>
  <si>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</si>
  <si>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</si>
  <si>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</si>
  <si>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</si>
  <si>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</si>
  <si>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</si>
  <si>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</si>
  <si>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</si>
  <si>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</si>
  <si>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</si>
  <si>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</si>
  <si>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</si>
  <si>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</si>
  <si>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</si>
  <si>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</si>
  <si>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</si>
  <si>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</si>
  <si>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</si>
  <si>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</si>
  <si>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</si>
  <si>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</si>
  <si>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</si>
  <si>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</si>
  <si>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</si>
  <si>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</si>
  <si>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</si>
  <si>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</si>
  <si>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</si>
  <si>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</si>
  <si>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</si>
  <si>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</si>
  <si>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</si>
  <si>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</si>
  <si>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</si>
  <si>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</si>
  <si>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</si>
  <si>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</si>
  <si>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</si>
  <si>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</si>
  <si>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</si>
  <si>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</si>
  <si>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</si>
  <si>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</si>
  <si>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</si>
  <si>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</si>
  <si>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</si>
  <si>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</si>
  <si>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</si>
  <si>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</si>
  <si>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</si>
  <si>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</si>
  <si>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</si>
  <si>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</si>
  <si>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</si>
  <si>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</si>
  <si>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</si>
  <si>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</si>
  <si>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</si>
  <si>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</si>
  <si>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</si>
  <si>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</si>
  <si>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</si>
  <si>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</si>
  <si>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</si>
  <si>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</si>
  <si>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</si>
  <si>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</si>
  <si>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</si>
  <si>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</si>
  <si>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</si>
  <si>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</si>
  <si>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</si>
  <si>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</si>
  <si>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</si>
  <si>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</si>
  <si>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</si>
  <si>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</si>
  <si>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</si>
  <si>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</si>
  <si>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</si>
  <si>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</si>
  <si>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</si>
  <si>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</si>
  <si>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</si>
  <si>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</si>
  <si>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</si>
  <si>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</si>
  <si>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</si>
  <si>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</si>
  <si>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</si>
  <si>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</si>
  <si>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</si>
  <si>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</si>
  <si>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</si>
  <si>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</si>
  <si>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</si>
  <si>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</si>
  <si>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</si>
  <si>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</si>
  <si>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</si>
  <si>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</si>
  <si>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</si>
  <si>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</si>
  <si>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</si>
  <si>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</si>
  <si>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</si>
  <si>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</si>
  <si>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</si>
  <si>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</si>
  <si>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</si>
  <si>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</si>
  <si>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</si>
  <si>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</si>
  <si>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</si>
  <si>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</si>
  <si>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</si>
  <si>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</si>
  <si>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</si>
  <si>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</si>
  <si>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</si>
  <si>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</si>
  <si>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</si>
  <si>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</si>
  <si>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</si>
  <si>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</si>
  <si>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</si>
  <si>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</si>
  <si>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</si>
  <si>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</si>
  <si>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</si>
  <si>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</si>
  <si>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</si>
  <si>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</si>
  <si>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</si>
  <si>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</si>
  <si>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</si>
  <si>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</si>
  <si>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</si>
  <si>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</si>
  <si>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</si>
  <si>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</si>
  <si>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</si>
  <si>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</si>
  <si>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</si>
  <si>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</si>
  <si>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</si>
  <si>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</si>
  <si>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</si>
  <si>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</si>
  <si>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</si>
  <si>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</si>
  <si>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</si>
  <si>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</si>
  <si>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</si>
  <si>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</si>
  <si>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</si>
  <si>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</si>
  <si>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</si>
  <si>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</si>
  <si>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</si>
  <si>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</si>
  <si>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</si>
  <si>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</si>
  <si>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</si>
  <si>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</si>
  <si>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</si>
  <si>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</si>
  <si>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</si>
  <si>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</si>
  <si>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</si>
  <si>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</si>
  <si>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</si>
  <si>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</si>
  <si>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</si>
  <si>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</si>
  <si>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</si>
  <si>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</si>
  <si>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</si>
  <si>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</si>
  <si>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</si>
  <si>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</si>
  <si>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</si>
  <si>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</si>
  <si>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</si>
  <si>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</si>
  <si>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</si>
  <si>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</si>
  <si>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</si>
  <si>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</si>
  <si>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</si>
  <si>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</si>
  <si>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</si>
  <si>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</si>
  <si>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</si>
  <si>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</si>
  <si>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</si>
  <si>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</si>
  <si>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</si>
  <si>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</si>
  <si>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</si>
  <si>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</si>
  <si>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</si>
  <si>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</si>
  <si>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</si>
  <si>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</si>
  <si>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</si>
  <si>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</si>
  <si>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</si>
  <si>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</si>
  <si>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</si>
  <si>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</si>
  <si>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</si>
  <si>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</si>
  <si>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</si>
  <si>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</si>
  <si>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</si>
  <si>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</si>
  <si>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</si>
  <si>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</si>
  <si>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</si>
  <si>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</si>
  <si>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</si>
  <si>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</si>
  <si>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</si>
  <si>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</si>
  <si>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</si>
  <si>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</si>
  <si>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</si>
  <si>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</si>
  <si>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</si>
  <si>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</si>
  <si>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</si>
  <si>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</si>
  <si>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</si>
  <si>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</si>
  <si>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</si>
  <si>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</si>
  <si>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</si>
  <si>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</si>
  <si>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</si>
  <si>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</si>
  <si>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</si>
  <si>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</si>
  <si>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</si>
  <si>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</si>
  <si>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</si>
  <si>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</si>
  <si>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</si>
  <si>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</si>
  <si>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</si>
  <si>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</si>
  <si>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</si>
  <si>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</si>
  <si>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</si>
  <si>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</si>
  <si>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</si>
  <si>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</si>
  <si>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</si>
  <si>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</si>
  <si>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</si>
  <si>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</si>
  <si>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</si>
  <si>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</si>
  <si>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</si>
  <si>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</si>
  <si>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</si>
  <si>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</si>
  <si>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</si>
  <si>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</si>
  <si>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</si>
  <si>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</si>
  <si>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</si>
  <si>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</si>
  <si>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</si>
  <si>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</si>
  <si>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</si>
  <si>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</si>
  <si>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</si>
  <si>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</si>
  <si>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</si>
  <si>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</si>
  <si>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</si>
  <si>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</si>
  <si>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</si>
  <si>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</si>
  <si>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</si>
  <si>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</si>
  <si>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</si>
  <si>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</si>
  <si>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</si>
  <si>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</si>
  <si>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</si>
  <si>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</si>
  <si>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</si>
  <si>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</si>
  <si>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</si>
  <si>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</si>
  <si>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</si>
  <si>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</si>
  <si>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</si>
  <si>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</si>
  <si>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</si>
  <si>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</si>
  <si>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</si>
  <si>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</si>
  <si>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</si>
  <si>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</si>
  <si>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</si>
  <si>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</si>
  <si>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</si>
  <si>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</si>
  <si>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</si>
  <si>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</si>
  <si>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</si>
  <si>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</si>
  <si>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</si>
  <si>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</si>
  <si>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</si>
  <si>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</si>
  <si>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</si>
  <si>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</si>
  <si>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</si>
  <si>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</si>
  <si>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</si>
  <si>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</si>
  <si>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</si>
  <si>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</si>
  <si>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</si>
  <si>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</si>
  <si>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</si>
  <si>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</si>
  <si>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</si>
  <si>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</si>
  <si>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</si>
  <si>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</si>
  <si>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</si>
  <si>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</si>
  <si>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</si>
  <si>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</si>
  <si>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</si>
  <si>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</si>
  <si>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</si>
  <si>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</si>
  <si>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</si>
  <si>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</si>
  <si>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</si>
  <si>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</si>
  <si>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</si>
  <si>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</si>
  <si>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</si>
  <si>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</si>
  <si>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</si>
  <si>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</si>
  <si>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</si>
  <si>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</si>
  <si>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</si>
  <si>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</si>
  <si>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</si>
  <si>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</si>
  <si>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</si>
  <si>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</si>
  <si>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</si>
  <si>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</si>
  <si>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</si>
  <si>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</si>
  <si>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</si>
  <si>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</si>
  <si>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</si>
  <si>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</si>
  <si>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</si>
  <si>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</si>
  <si>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</si>
  <si>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</si>
  <si>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</si>
  <si>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</si>
  <si>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</si>
  <si>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</si>
  <si>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</si>
  <si>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</si>
  <si>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</si>
  <si>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</si>
  <si>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</si>
  <si>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</si>
  <si>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</si>
  <si>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</si>
  <si>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</si>
  <si>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</si>
  <si>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</si>
  <si>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</si>
  <si>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</si>
  <si>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</si>
  <si>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</si>
  <si>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</si>
  <si>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</si>
  <si>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</si>
  <si>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</si>
  <si>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</si>
  <si>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</si>
  <si>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</si>
  <si>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</si>
  <si>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</si>
  <si>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</si>
  <si>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</si>
  <si>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</si>
  <si>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</si>
  <si>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</si>
  <si>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</si>
  <si>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</si>
  <si>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</si>
  <si>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</si>
  <si>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</si>
  <si>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</si>
  <si>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</si>
  <si>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</si>
  <si>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</si>
  <si>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</si>
  <si>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</si>
  <si>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</si>
  <si>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</si>
  <si>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</si>
  <si>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</si>
  <si>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</si>
  <si>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</si>
  <si>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</si>
  <si>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</si>
  <si>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</si>
  <si>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</si>
  <si>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</si>
  <si>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</si>
  <si>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</si>
  <si>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</si>
  <si>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</si>
  <si>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</si>
  <si>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</si>
  <si>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</si>
  <si>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</si>
  <si>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</si>
  <si>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</si>
  <si>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</si>
  <si>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</si>
  <si>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</si>
  <si>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</si>
  <si>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</si>
  <si>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</si>
  <si>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</si>
  <si>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</si>
  <si>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</si>
  <si>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</si>
  <si>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</si>
  <si>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</si>
  <si>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</si>
  <si>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</si>
  <si>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</si>
  <si>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</si>
  <si>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</si>
  <si>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</si>
  <si>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</si>
  <si>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</si>
  <si>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</si>
  <si>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</si>
  <si>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</si>
  <si>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</si>
  <si>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</si>
  <si>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</si>
  <si>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</si>
  <si>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</si>
  <si>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</si>
  <si>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</si>
  <si>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</si>
  <si>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</si>
  <si>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</si>
  <si>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</si>
  <si>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</si>
  <si>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</si>
  <si>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</si>
  <si>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</si>
  <si>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</si>
  <si>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</si>
  <si>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</si>
  <si>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</si>
  <si>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</si>
  <si>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</si>
  <si>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</si>
  <si>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</si>
  <si>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</si>
  <si>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</si>
  <si>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</si>
  <si>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</si>
  <si>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</si>
  <si>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</si>
  <si>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</si>
  <si>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</si>
  <si>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</si>
  <si>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</si>
  <si>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</si>
  <si>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</si>
  <si>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</si>
  <si>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</si>
  <si>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</si>
  <si>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</si>
  <si>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</si>
  <si>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</si>
  <si>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</si>
  <si>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</si>
  <si>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</si>
  <si>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</si>
  <si>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</si>
  <si>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</si>
  <si>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</si>
  <si>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</si>
  <si>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</si>
  <si>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</si>
  <si>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</si>
  <si>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</si>
  <si>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</si>
  <si>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</si>
  <si>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</si>
  <si>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</si>
  <si>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</si>
  <si>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</si>
  <si>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</si>
  <si>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</si>
  <si>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</si>
  <si>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</si>
  <si>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</si>
  <si>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</si>
  <si>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</si>
  <si>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</si>
  <si>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</si>
  <si>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</si>
  <si>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</si>
  <si>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</si>
  <si>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</si>
  <si>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</si>
  <si>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</si>
  <si>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</si>
  <si>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</si>
  <si>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</si>
  <si>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</si>
  <si>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</si>
  <si>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</si>
  <si>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</si>
  <si>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</si>
  <si>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</si>
  <si>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</si>
  <si>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</si>
  <si>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</si>
  <si>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</si>
  <si>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</si>
  <si>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</si>
  <si>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</si>
  <si>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</si>
  <si>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</si>
  <si>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</si>
  <si>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</si>
  <si>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</si>
  <si>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</si>
  <si>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</si>
  <si>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</si>
  <si>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</si>
  <si>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</si>
  <si>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</si>
  <si>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</si>
  <si>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</si>
  <si>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</si>
  <si>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</si>
  <si>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</si>
  <si>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</si>
  <si>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</si>
  <si>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</si>
  <si>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</si>
  <si>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</si>
  <si>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</si>
  <si>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</si>
  <si>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</si>
  <si>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</si>
  <si>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</si>
  <si>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</si>
  <si>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</si>
  <si>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</si>
  <si>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</si>
  <si>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</si>
  <si>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</si>
  <si>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</si>
  <si>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</si>
  <si>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</si>
  <si>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</si>
  <si>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</si>
  <si>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</si>
  <si>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</si>
  <si>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</si>
  <si>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</si>
  <si>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</si>
  <si>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</si>
  <si>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</si>
  <si>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</si>
  <si>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</si>
  <si>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</si>
  <si>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</si>
  <si>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</si>
  <si>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</si>
  <si>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</si>
  <si>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</si>
  <si>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</si>
  <si>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</si>
  <si>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</si>
  <si>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</si>
  <si>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</si>
  <si>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</si>
  <si>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</si>
  <si>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</si>
  <si>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</si>
  <si>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</si>
  <si>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</si>
  <si>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</si>
  <si>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</si>
  <si>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</si>
  <si>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</si>
  <si>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</si>
  <si>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</si>
  <si>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</si>
  <si>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</si>
  <si>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</si>
  <si>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</si>
  <si>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</si>
  <si>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</si>
  <si>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</si>
  <si>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</si>
  <si>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</si>
  <si>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</si>
  <si>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</si>
  <si>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</si>
  <si>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</si>
  <si>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</si>
  <si>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</si>
  <si>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</si>
  <si>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</si>
  <si>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</si>
  <si>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</si>
  <si>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</si>
  <si>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</si>
  <si>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</si>
  <si>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</si>
  <si>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</si>
  <si>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</si>
  <si>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</si>
  <si>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</si>
  <si>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</si>
  <si>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</si>
  <si>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</si>
  <si>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</si>
  <si>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</si>
  <si>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</si>
  <si>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</si>
  <si>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</si>
  <si>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</si>
  <si>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</si>
  <si>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</si>
  <si>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</si>
  <si>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</si>
  <si>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</si>
  <si>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</si>
  <si>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</si>
  <si>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</si>
  <si>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</si>
  <si>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</si>
  <si>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</si>
  <si>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</si>
  <si>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</si>
  <si>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</si>
  <si>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</si>
  <si>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</si>
  <si>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</si>
  <si>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</si>
  <si>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</si>
  <si>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</si>
  <si>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</si>
  <si>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</si>
  <si>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</si>
  <si>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</si>
  <si>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</si>
  <si>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</si>
  <si>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</si>
  <si>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</si>
  <si>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</si>
  <si>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</si>
  <si>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</si>
  <si>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</si>
  <si>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</si>
  <si>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</si>
  <si>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</si>
  <si>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</si>
  <si>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</si>
  <si>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</si>
  <si>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</si>
  <si>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</si>
  <si>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</si>
  <si>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</si>
  <si>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</si>
  <si>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</si>
  <si>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</si>
  <si>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</si>
  <si>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</si>
  <si>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</si>
  <si>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</si>
  <si>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</si>
  <si>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</si>
  <si>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</si>
  <si>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</si>
  <si>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</si>
  <si>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</si>
  <si>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</si>
  <si>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</si>
  <si>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</si>
  <si>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</si>
  <si>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</si>
  <si>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</si>
  <si>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</si>
  <si>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</si>
  <si>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</si>
  <si>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</si>
  <si>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</si>
  <si>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</si>
  <si>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</si>
  <si>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</si>
  <si>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</si>
  <si>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</si>
  <si>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</si>
  <si>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</si>
  <si>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</si>
  <si>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</si>
  <si>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</si>
  <si>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</si>
  <si>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</si>
  <si>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</si>
  <si>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</si>
  <si>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</si>
  <si>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</si>
  <si>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</si>
  <si>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</si>
  <si>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</si>
  <si>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</si>
  <si>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</si>
  <si>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</si>
  <si>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</si>
  <si>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</si>
  <si>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</si>
  <si>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</si>
  <si>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</si>
  <si>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</si>
  <si>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</si>
  <si>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</si>
  <si>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</si>
  <si>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</si>
  <si>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</si>
  <si>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</si>
  <si>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</si>
  <si>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</si>
  <si>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</si>
  <si>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</si>
  <si>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</si>
  <si>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</si>
  <si>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</si>
  <si>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</si>
  <si>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</si>
  <si>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</si>
  <si>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</si>
  <si>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</si>
  <si>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</si>
  <si>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</si>
  <si>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</si>
  <si>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</si>
  <si>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</si>
  <si>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</si>
  <si>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</si>
  <si>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</si>
  <si>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</si>
  <si>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</si>
  <si>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</si>
  <si>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</si>
  <si>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</si>
  <si>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</si>
  <si>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</si>
  <si>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</si>
  <si>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</si>
  <si>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</si>
  <si>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</si>
  <si>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</si>
  <si>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</si>
  <si>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</si>
  <si>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</si>
  <si>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</si>
  <si>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</si>
  <si>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</si>
  <si>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</si>
  <si>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</si>
  <si>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</si>
  <si>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</si>
  <si>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</si>
  <si>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</si>
  <si>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</si>
  <si>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</si>
  <si>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</si>
  <si>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</si>
  <si>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</si>
  <si>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</si>
  <si>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</si>
  <si>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</si>
  <si>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</si>
  <si>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</si>
  <si>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</si>
  <si>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</si>
  <si>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</si>
  <si>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</si>
  <si>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</si>
  <si>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</si>
  <si>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</si>
  <si>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</si>
  <si>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</si>
  <si>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</si>
  <si>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</si>
  <si>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</si>
  <si>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</si>
  <si>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</si>
  <si>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</si>
  <si>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</si>
  <si>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</si>
  <si>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</si>
  <si>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</si>
  <si>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</si>
  <si>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</si>
  <si>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</si>
  <si>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</si>
  <si>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</si>
  <si>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</si>
  <si>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</si>
  <si>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</si>
  <si>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</si>
  <si>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</si>
  <si>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</si>
  <si>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</si>
  <si>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</si>
  <si>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</si>
  <si>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</si>
  <si>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</si>
  <si>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</si>
  <si>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</si>
  <si>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</si>
  <si>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</si>
  <si>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</si>
  <si>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</si>
  <si>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</si>
  <si>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</si>
  <si>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</si>
  <si>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</si>
  <si>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</si>
  <si>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</si>
  <si>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</si>
  <si>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</si>
  <si>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</si>
  <si>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</si>
  <si>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</si>
  <si>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</si>
  <si>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</si>
  <si>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</si>
  <si>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</si>
  <si>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</si>
  <si>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</si>
  <si>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</si>
  <si>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</si>
  <si>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</si>
  <si>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</si>
  <si>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</si>
  <si>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</si>
  <si>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</si>
  <si>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</si>
  <si>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</si>
  <si>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</si>
  <si>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</si>
  <si>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</si>
  <si>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</si>
  <si>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</si>
  <si>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</si>
  <si>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</si>
  <si>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</si>
  <si>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</si>
  <si>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</si>
  <si>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</si>
  <si>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</si>
  <si>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</si>
  <si>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</si>
  <si>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</si>
  <si>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</si>
  <si>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</si>
  <si>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</si>
  <si>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</si>
  <si>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</si>
  <si>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</si>
  <si>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</si>
  <si>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</si>
  <si>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</si>
  <si>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</si>
  <si>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</si>
  <si>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</si>
  <si>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</si>
  <si>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</si>
  <si>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</si>
  <si>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</si>
  <si>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</si>
  <si>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</si>
  <si>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</si>
  <si>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</si>
  <si>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</si>
  <si>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</si>
  <si>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</si>
  <si>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</si>
  <si>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</si>
  <si>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</si>
  <si>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</si>
  <si>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</si>
  <si>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</si>
  <si>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</si>
  <si>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</si>
  <si>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</si>
  <si>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</si>
  <si>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</si>
  <si>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</si>
  <si>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</si>
  <si>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</si>
  <si>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</si>
  <si>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</si>
  <si>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</si>
  <si>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</si>
  <si>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</si>
  <si>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</si>
  <si>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</si>
  <si>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</si>
  <si>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</si>
  <si>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</si>
  <si>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</si>
  <si>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</si>
  <si>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</si>
  <si>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</si>
  <si>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</si>
  <si>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</si>
  <si>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</si>
  <si>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</si>
  <si>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</si>
  <si>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</si>
  <si>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</si>
  <si>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</si>
  <si>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</si>
  <si>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</si>
  <si>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</si>
  <si>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</si>
  <si>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</si>
  <si>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</si>
  <si>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</si>
  <si>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</si>
  <si>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</si>
  <si>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</si>
  <si>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</si>
  <si>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</si>
  <si>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</si>
  <si>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</si>
  <si>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</si>
  <si>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</si>
  <si>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</si>
  <si>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</si>
  <si>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</si>
  <si>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</si>
  <si>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</si>
  <si>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</si>
  <si>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</si>
  <si>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</si>
  <si>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</si>
  <si>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</si>
  <si>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</si>
  <si>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</si>
  <si>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</si>
  <si>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</si>
  <si>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</si>
  <si>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</si>
  <si>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</si>
  <si>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</si>
  <si>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</si>
  <si>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</si>
  <si>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</si>
  <si>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</si>
  <si>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</si>
  <si>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</si>
  <si>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</si>
  <si>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</si>
  <si>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</si>
  <si>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</si>
  <si>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</si>
  <si>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</si>
  <si>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</si>
  <si>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</si>
  <si>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</si>
  <si>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</si>
  <si>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</si>
  <si>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</si>
  <si>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</si>
  <si>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</si>
  <si>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</si>
  <si>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</si>
  <si>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</si>
  <si>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</si>
  <si>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</si>
  <si>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</si>
  <si>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</si>
  <si>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</si>
  <si>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</si>
  <si>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</si>
  <si>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</si>
  <si>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</si>
  <si>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</si>
  <si>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</si>
  <si>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</si>
  <si>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</si>
  <si>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</si>
  <si>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</si>
  <si>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</si>
  <si>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</si>
  <si>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</si>
  <si>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</si>
  <si>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</si>
  <si>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</si>
  <si>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</si>
  <si>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</si>
  <si>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</si>
  <si>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</si>
  <si>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</si>
  <si>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</si>
  <si>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</si>
  <si>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</si>
  <si>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</si>
  <si>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</si>
  <si>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</si>
  <si>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</si>
  <si>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</si>
  <si>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</si>
  <si>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</si>
  <si>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</si>
  <si>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</si>
  <si>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</si>
  <si>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</si>
  <si>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</si>
  <si>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</si>
  <si>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</si>
  <si>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</si>
  <si>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</si>
  <si>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</si>
  <si>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</si>
  <si>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</si>
  <si>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</si>
  <si>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</si>
  <si>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</si>
  <si>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</si>
  <si>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</si>
  <si>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</si>
  <si>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</si>
  <si>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</si>
  <si>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</si>
  <si>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</si>
  <si>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</si>
  <si>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</si>
  <si>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</si>
  <si>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</si>
  <si>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</si>
  <si>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</si>
  <si>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</si>
  <si>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</si>
  <si>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</si>
  <si>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</si>
  <si>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</si>
  <si>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</si>
  <si>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</si>
  <si>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</si>
  <si>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</si>
  <si>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</si>
  <si>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</si>
  <si>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</si>
  <si>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</si>
  <si>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</si>
  <si>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</si>
  <si>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</si>
  <si>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</si>
  <si>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</si>
  <si>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</si>
  <si>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</si>
  <si>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</si>
  <si>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</si>
  <si>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</si>
  <si>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</si>
  <si>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</si>
  <si>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</si>
  <si>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</si>
  <si>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</si>
  <si>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</si>
  <si>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</si>
  <si>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</si>
  <si>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</si>
  <si>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</si>
  <si>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</si>
  <si>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</si>
  <si>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</si>
  <si>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</si>
  <si>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</si>
  <si>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</si>
  <si>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</si>
  <si>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</si>
  <si>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</si>
  <si>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</si>
  <si>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</si>
  <si>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</si>
  <si>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</si>
  <si>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</si>
  <si>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</si>
  <si>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</si>
  <si>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</si>
  <si>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</si>
  <si>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</si>
  <si>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</si>
  <si>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</si>
  <si>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</si>
  <si>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</si>
  <si>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</si>
  <si>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</si>
  <si>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</si>
  <si>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</si>
  <si>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</si>
  <si>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</si>
  <si>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</si>
  <si>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</si>
  <si>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</si>
  <si>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</si>
  <si>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</si>
  <si>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</si>
  <si>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</si>
  <si>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</si>
  <si>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</si>
  <si>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</si>
  <si>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</si>
  <si>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</si>
  <si>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</si>
  <si>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</si>
  <si>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</si>
  <si>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</si>
  <si>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</si>
  <si>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</si>
  <si>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</si>
  <si>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</si>
  <si>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</si>
  <si>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</si>
  <si>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</si>
  <si>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</si>
  <si>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</si>
  <si>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</si>
  <si>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</si>
  <si>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</si>
  <si>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</si>
  <si>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</si>
  <si>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</si>
  <si>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</si>
  <si>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</si>
  <si>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</si>
  <si>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</si>
  <si>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</si>
  <si>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</si>
  <si>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</si>
  <si>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</si>
  <si>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</si>
  <si>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</si>
  <si>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</si>
  <si>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</si>
  <si>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</si>
  <si>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</si>
  <si>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</si>
  <si>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</si>
  <si>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</si>
  <si>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</si>
  <si>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</si>
  <si>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</si>
  <si>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</si>
  <si>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</si>
  <si>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</si>
  <si>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</si>
  <si>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</si>
  <si>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</si>
  <si>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</si>
  <si>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</si>
  <si>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</si>
  <si>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</si>
  <si>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</si>
  <si>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</si>
  <si>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</si>
  <si>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</si>
  <si>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</si>
  <si>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</si>
  <si>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</si>
  <si>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</si>
  <si>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</si>
  <si>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</si>
  <si>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</si>
  <si>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</si>
  <si>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</si>
  <si>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</si>
  <si>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</si>
  <si>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</si>
  <si>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</si>
  <si>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</si>
  <si>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</si>
  <si>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</si>
  <si>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</si>
  <si>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</si>
  <si>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</si>
  <si>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</si>
  <si>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</si>
  <si>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</si>
  <si>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</si>
  <si>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</si>
  <si>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</si>
  <si>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</si>
  <si>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</si>
  <si>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</si>
  <si>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</si>
  <si>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</si>
  <si>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</si>
  <si>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</si>
  <si>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</si>
  <si>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</si>
  <si>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</si>
  <si>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</si>
  <si>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</si>
  <si>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</si>
  <si>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</si>
  <si>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</si>
  <si>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</si>
  <si>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</si>
  <si>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</si>
  <si>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</si>
  <si>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</si>
  <si>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</si>
  <si>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</si>
  <si>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</si>
  <si>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</si>
  <si>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</si>
  <si>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</si>
  <si>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</si>
  <si>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</si>
  <si>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</si>
  <si>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</si>
  <si>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</si>
  <si>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</si>
  <si>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</si>
  <si>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</si>
  <si>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</si>
  <si>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</si>
  <si>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</si>
  <si>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</si>
  <si>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</si>
  <si>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</si>
  <si>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</si>
  <si>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</si>
  <si>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</si>
  <si>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</si>
  <si>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</si>
  <si>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</si>
  <si>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</si>
  <si>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</si>
  <si>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</si>
  <si>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</si>
  <si>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</si>
  <si>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</si>
  <si>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</si>
  <si>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</si>
  <si>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</si>
  <si>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</si>
  <si>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</si>
  <si>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</si>
  <si>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</si>
  <si>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</si>
  <si>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</si>
  <si>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</si>
  <si>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</si>
  <si>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</si>
  <si>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</si>
  <si>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</si>
  <si>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</si>
  <si>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</si>
  <si>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</si>
  <si>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</si>
  <si>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</si>
  <si>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</si>
  <si>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</si>
  <si>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</si>
  <si>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</si>
  <si>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</si>
  <si>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</si>
  <si>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</si>
  <si>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</si>
  <si>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</si>
  <si>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</si>
  <si>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</si>
  <si>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</si>
  <si>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</si>
  <si>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</si>
  <si>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</si>
  <si>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</si>
  <si>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</si>
  <si>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</si>
  <si>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</si>
  <si>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</si>
  <si>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</si>
  <si>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</si>
  <si>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</si>
  <si>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</si>
  <si>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</si>
  <si>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</si>
  <si>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</si>
  <si>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</si>
  <si>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</si>
  <si>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</si>
  <si>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</si>
  <si>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</si>
  <si>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</si>
  <si>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</si>
  <si>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</si>
  <si>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</si>
  <si>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</si>
  <si>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</si>
  <si>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</si>
  <si>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</si>
  <si>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</si>
  <si>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</si>
  <si>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</si>
  <si>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</si>
  <si>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</si>
  <si>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</si>
  <si>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</si>
  <si>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</si>
  <si>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</si>
  <si>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</si>
  <si>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</si>
  <si>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</si>
  <si>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</si>
  <si>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</si>
  <si>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</si>
  <si>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</si>
  <si>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</si>
  <si>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</si>
  <si>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</si>
  <si>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</si>
  <si>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</si>
  <si>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</si>
  <si>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</si>
  <si>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</si>
  <si>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</si>
  <si>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</si>
  <si>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</si>
  <si>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</si>
  <si>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</si>
  <si>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</si>
  <si>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</si>
  <si>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</si>
  <si>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</si>
  <si>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</si>
  <si>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</si>
  <si>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</si>
  <si>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</si>
  <si>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</si>
  <si>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</si>
  <si>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</si>
  <si>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</si>
  <si>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</si>
  <si>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</si>
  <si>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</si>
  <si>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</si>
  <si>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</si>
  <si>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</si>
  <si>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</si>
  <si>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</si>
  <si>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</si>
  <si>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</si>
  <si>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</si>
  <si>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</si>
  <si>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</si>
  <si>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</si>
  <si>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</si>
  <si>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</si>
  <si>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</si>
  <si>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</si>
  <si>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</si>
  <si>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</si>
  <si>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</si>
  <si>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</si>
  <si>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</si>
  <si>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</si>
  <si>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</si>
  <si>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</si>
  <si>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</si>
  <si>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</si>
  <si>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</si>
  <si>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</si>
  <si>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</si>
  <si>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</si>
  <si>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</si>
  <si>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</si>
  <si>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</si>
  <si>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</si>
  <si>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</si>
  <si>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</si>
  <si>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</si>
  <si>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</si>
  <si>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</si>
  <si>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</si>
  <si>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</si>
  <si>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</si>
  <si>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</si>
  <si>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</si>
  <si>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</si>
  <si>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</si>
  <si>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</si>
  <si>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</si>
  <si>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</si>
  <si>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</si>
  <si>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</si>
  <si>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</si>
  <si>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</si>
  <si>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</si>
  <si>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</si>
  <si>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</si>
  <si>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</si>
  <si>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</si>
  <si>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</si>
  <si>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</si>
  <si>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</si>
  <si>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</si>
  <si>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</si>
  <si>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</si>
  <si>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</si>
  <si>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</si>
  <si>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</si>
  <si>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</si>
  <si>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</si>
  <si>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</si>
  <si>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</si>
  <si>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</si>
  <si>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</si>
  <si>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</si>
  <si>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</si>
  <si>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</si>
  <si>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</si>
  <si>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</si>
  <si>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</si>
  <si>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</si>
  <si>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</si>
  <si>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</si>
  <si>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</si>
  <si>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</si>
  <si>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</si>
  <si>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</si>
  <si>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</si>
  <si>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</si>
  <si>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</si>
  <si>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</si>
  <si>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</si>
  <si>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</si>
  <si>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</si>
  <si>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</si>
  <si>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</si>
  <si>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</si>
  <si>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</si>
  <si>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</si>
  <si>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</si>
  <si>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</si>
  <si>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</si>
  <si>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</si>
  <si>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</si>
  <si>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</si>
  <si>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</si>
  <si>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</si>
  <si>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</si>
  <si>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</si>
  <si>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</si>
  <si>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</si>
  <si>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</si>
  <si>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</si>
  <si>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</si>
  <si>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</si>
  <si>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</si>
  <si>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</si>
  <si>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</si>
  <si>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</si>
  <si>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</si>
  <si>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</si>
  <si>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</si>
  <si>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</si>
  <si>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</si>
  <si>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</si>
  <si>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</si>
  <si>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</si>
  <si>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</si>
  <si>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</si>
  <si>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</si>
  <si>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</si>
  <si>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</si>
  <si>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</si>
  <si>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</si>
  <si>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</si>
  <si>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</si>
  <si>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</si>
  <si>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</si>
  <si>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</si>
  <si>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</si>
  <si>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</si>
  <si>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</si>
  <si>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</si>
  <si>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</si>
  <si>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</si>
  <si>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</si>
  <si>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</si>
  <si>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</si>
  <si>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</si>
  <si>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</si>
  <si>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</si>
  <si>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</si>
  <si>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</si>
  <si>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</si>
  <si>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</si>
  <si>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</si>
  <si>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</si>
  <si>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</si>
  <si>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</si>
  <si>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</si>
  <si>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</si>
  <si>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</si>
  <si>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</si>
  <si>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</si>
  <si>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</si>
  <si>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</si>
  <si>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</si>
  <si>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</si>
  <si>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</si>
  <si>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</si>
  <si>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</si>
  <si>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</si>
  <si>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</si>
  <si>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</si>
  <si>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</si>
  <si>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</si>
  <si>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</si>
  <si>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</si>
  <si>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</si>
  <si>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</si>
  <si>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</si>
  <si>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</si>
  <si>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</si>
  <si>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</si>
  <si>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</si>
  <si>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</si>
  <si>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</si>
  <si>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</si>
  <si>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</si>
  <si>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</si>
  <si>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</si>
  <si>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</si>
  <si>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</si>
  <si>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</si>
  <si>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</si>
  <si>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</si>
  <si>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</si>
  <si>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</si>
  <si>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</si>
  <si>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</si>
  <si>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</si>
  <si>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</si>
  <si>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</si>
  <si>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</si>
  <si>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</si>
  <si>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</si>
  <si>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</si>
  <si>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</si>
  <si>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</si>
  <si>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</si>
  <si>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</si>
  <si>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</si>
  <si>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</si>
  <si>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</si>
  <si>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</si>
  <si>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</si>
  <si>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</si>
  <si>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</si>
  <si>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</si>
  <si>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</si>
  <si>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</si>
  <si>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</si>
  <si>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</si>
  <si>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</si>
  <si>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</si>
  <si>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</si>
  <si>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</si>
  <si>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</si>
  <si>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</si>
  <si>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</si>
  <si>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</si>
  <si>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</si>
  <si>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</si>
  <si>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</si>
  <si>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</si>
  <si>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</si>
  <si>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</si>
  <si>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</si>
  <si>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</si>
  <si>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</si>
  <si>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</si>
  <si>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</si>
  <si>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</si>
  <si>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</si>
  <si>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</si>
  <si>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</si>
  <si>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</si>
  <si>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</si>
  <si>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</si>
  <si>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</si>
  <si>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</si>
  <si>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</si>
  <si>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</si>
  <si>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</si>
  <si>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</si>
  <si>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</si>
  <si>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</si>
  <si>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</si>
  <si>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</si>
  <si>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</si>
  <si>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</si>
  <si>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</si>
  <si>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</si>
  <si>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</si>
  <si>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</si>
  <si>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</si>
  <si>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</si>
  <si>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</si>
  <si>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</si>
  <si>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</si>
  <si>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</si>
  <si>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</si>
  <si>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</si>
  <si>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</si>
  <si>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</si>
  <si>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</si>
  <si>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</si>
  <si>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</si>
  <si>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</si>
  <si>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</si>
  <si>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</si>
  <si>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</si>
  <si>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</si>
  <si>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</si>
  <si>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</si>
  <si>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</si>
  <si>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</si>
  <si>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</si>
  <si>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</si>
  <si>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</si>
  <si>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</si>
  <si>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</si>
  <si>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</si>
  <si>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</si>
  <si>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</si>
  <si>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</si>
  <si>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</si>
  <si>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</si>
  <si>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</si>
  <si>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</si>
  <si>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</si>
  <si>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</si>
  <si>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</si>
  <si>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</si>
  <si>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</si>
  <si>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</si>
  <si>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</si>
  <si>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</si>
  <si>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</si>
  <si>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</si>
  <si>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</si>
  <si>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</si>
  <si>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</si>
  <si>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</si>
  <si>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</si>
  <si>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</si>
  <si>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</si>
  <si>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</si>
  <si>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</si>
  <si>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</si>
  <si>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</si>
  <si>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</si>
  <si>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</si>
  <si>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</si>
  <si>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</si>
  <si>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</si>
  <si>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</si>
  <si>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</si>
  <si>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</si>
  <si>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</si>
  <si>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</si>
  <si>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</si>
  <si>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</si>
  <si>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</si>
  <si>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</si>
  <si>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</si>
  <si>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</si>
  <si>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</si>
  <si>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</si>
  <si>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</si>
  <si>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</si>
  <si>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</si>
  <si>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</si>
  <si>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</si>
  <si>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</si>
  <si>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</si>
  <si>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</si>
  <si>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</si>
  <si>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</si>
  <si>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</si>
  <si>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</si>
  <si>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</si>
  <si>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</si>
  <si>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</si>
  <si>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</si>
  <si>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</si>
  <si>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</si>
  <si>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</si>
  <si>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</si>
  <si>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</si>
  <si>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</si>
  <si>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</si>
  <si>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</si>
  <si>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</si>
  <si>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</si>
  <si>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</si>
  <si>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</si>
  <si>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</si>
  <si>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</si>
  <si>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</si>
  <si>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</si>
  <si>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</si>
  <si>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</si>
  <si>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</si>
  <si>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</si>
  <si>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</si>
  <si>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</si>
  <si>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</si>
  <si>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</si>
  <si>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</si>
  <si>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</si>
  <si>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</si>
  <si>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</si>
  <si>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</si>
  <si>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</si>
  <si>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</si>
  <si>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</si>
  <si>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</si>
  <si>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</si>
  <si>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</si>
  <si>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</si>
  <si>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</si>
  <si>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</si>
  <si>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</si>
  <si>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</si>
  <si>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</si>
  <si>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</si>
  <si>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</si>
  <si>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</si>
  <si>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</si>
  <si>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</si>
  <si>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</si>
  <si>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</si>
  <si>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</si>
  <si>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</si>
  <si>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</si>
  <si>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</si>
  <si>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</si>
  <si>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</si>
  <si>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</si>
  <si>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</si>
  <si>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</si>
  <si>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</si>
  <si>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</si>
  <si>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</si>
  <si>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</si>
  <si>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</si>
  <si>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</si>
  <si>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</si>
  <si>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</si>
  <si>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</si>
  <si>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</si>
  <si>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</si>
  <si>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</si>
  <si>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</si>
  <si>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</si>
  <si>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</si>
  <si>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</si>
  <si>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</si>
  <si>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</si>
  <si>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</si>
  <si>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</si>
  <si>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</si>
  <si>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</si>
  <si>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</si>
  <si>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</si>
  <si>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</si>
  <si>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</si>
  <si>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</si>
  <si>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</si>
  <si>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</si>
  <si>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</si>
  <si>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</si>
  <si>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</si>
  <si>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</si>
  <si>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</si>
  <si>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</si>
  <si>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</si>
  <si>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</si>
  <si>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</si>
  <si>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</si>
  <si>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</si>
  <si>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</si>
  <si>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</si>
  <si>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</si>
  <si>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</si>
  <si>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</si>
  <si>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</si>
  <si>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</si>
  <si>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</si>
  <si>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</si>
  <si>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</si>
  <si>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</si>
  <si>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</si>
  <si>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</si>
  <si>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</si>
  <si>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</si>
  <si>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</si>
  <si>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</si>
  <si>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</si>
  <si>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</si>
  <si>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</si>
  <si>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</si>
  <si>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</si>
  <si>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</si>
  <si>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</si>
  <si>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</si>
  <si>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</si>
  <si>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</si>
  <si>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</si>
  <si>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</si>
  <si>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</si>
  <si>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</si>
  <si>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</si>
  <si>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</si>
  <si>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</si>
  <si>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</si>
  <si>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</si>
  <si>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</si>
  <si>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</si>
  <si>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</si>
  <si>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</si>
  <si>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</si>
  <si>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</si>
  <si>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</si>
  <si>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</si>
  <si>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</si>
  <si>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</si>
  <si>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</si>
  <si>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</si>
  <si>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</si>
  <si>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</si>
  <si>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</si>
  <si>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</si>
  <si>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</si>
  <si>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</si>
  <si>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</si>
  <si>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</si>
  <si>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</si>
  <si>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</si>
  <si>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</si>
  <si>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</si>
  <si>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</si>
  <si>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</si>
  <si>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</si>
  <si>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</si>
  <si>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</si>
  <si>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</si>
  <si>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</si>
  <si>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</si>
  <si>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</si>
  <si>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</si>
  <si>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</si>
  <si>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</si>
  <si>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</si>
  <si>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</si>
  <si>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</si>
  <si>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</si>
  <si>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</si>
  <si>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</si>
  <si>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</si>
  <si>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</si>
  <si>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</si>
  <si>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</si>
  <si>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</si>
  <si>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</si>
  <si>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</si>
  <si>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</si>
  <si>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</si>
  <si>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</si>
  <si>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</si>
  <si>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</si>
  <si>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</si>
  <si>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</si>
  <si>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</si>
  <si>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</si>
  <si>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</si>
  <si>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</si>
  <si>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</si>
  <si>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</si>
  <si>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</si>
  <si>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</si>
  <si>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</si>
  <si>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</si>
  <si>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</si>
  <si>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</si>
  <si>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</si>
  <si>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</si>
  <si>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</si>
  <si>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</si>
  <si>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</si>
  <si>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</si>
  <si>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</si>
  <si>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</si>
  <si>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</si>
  <si>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</si>
  <si>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</si>
  <si>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</si>
  <si>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</si>
  <si>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</si>
  <si>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</si>
  <si>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</si>
  <si>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</si>
  <si>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</si>
  <si>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</si>
  <si>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</si>
  <si>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</si>
  <si>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</si>
  <si>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</si>
  <si>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</si>
  <si>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</si>
  <si>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</si>
  <si>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</si>
  <si>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</si>
  <si>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</si>
  <si>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</si>
  <si>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</si>
  <si>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</si>
  <si>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</si>
  <si>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</si>
  <si>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</si>
  <si>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</si>
  <si>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</si>
  <si>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</si>
  <si>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</si>
  <si>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</si>
  <si>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</si>
  <si>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</si>
  <si>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</si>
  <si>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</si>
  <si>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</si>
  <si>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</si>
  <si>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</si>
  <si>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</si>
  <si>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</si>
  <si>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</si>
  <si>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</si>
  <si>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</si>
  <si>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</si>
  <si>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</si>
  <si>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</si>
  <si>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</si>
  <si>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</si>
  <si>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</si>
  <si>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</si>
  <si>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</si>
  <si>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</si>
  <si>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</si>
  <si>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</si>
  <si>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</si>
  <si>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</si>
  <si>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</si>
  <si>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</si>
  <si>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</si>
  <si>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</si>
  <si>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</si>
  <si>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</si>
  <si>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</si>
  <si>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</si>
  <si>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</si>
  <si>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</si>
  <si>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</si>
  <si>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</si>
  <si>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</si>
  <si>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</si>
  <si>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</si>
  <si>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</si>
  <si>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</si>
  <si>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</si>
  <si>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</si>
  <si>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</si>
  <si>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</si>
  <si>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</si>
  <si>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</si>
  <si>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</si>
  <si>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</si>
  <si>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</si>
  <si>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</si>
  <si>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</si>
  <si>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</si>
  <si>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</si>
  <si>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</si>
  <si>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</si>
  <si>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</si>
  <si>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</si>
  <si>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</si>
  <si>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</si>
  <si>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</si>
  <si>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</si>
  <si>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</si>
  <si>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</si>
  <si>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</si>
  <si>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</si>
  <si>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</si>
  <si>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</si>
  <si>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</si>
  <si>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</si>
  <si>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</si>
  <si>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</si>
  <si>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</si>
  <si>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</si>
  <si>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</si>
  <si>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</si>
  <si>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</si>
  <si>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</si>
  <si>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</si>
  <si>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</si>
  <si>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</si>
  <si>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</si>
  <si>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</si>
  <si>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</si>
  <si>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</si>
  <si>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</si>
  <si>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</si>
  <si>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</si>
  <si>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</si>
  <si>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</si>
  <si>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</si>
  <si>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</si>
  <si>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</si>
  <si>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</si>
  <si>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</si>
  <si>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</si>
  <si>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</si>
  <si>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</si>
  <si>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</si>
  <si>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</si>
  <si>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</si>
  <si>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</si>
  <si>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</si>
  <si>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</si>
  <si>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</si>
  <si>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</si>
  <si>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</si>
  <si>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</si>
  <si>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</si>
  <si>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</si>
  <si>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</si>
  <si>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</si>
  <si>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</si>
  <si>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</si>
  <si>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</si>
  <si>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</si>
  <si>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</si>
  <si>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</si>
  <si>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</si>
  <si>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</si>
  <si>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</si>
  <si>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</si>
  <si>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</si>
  <si>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</si>
  <si>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</si>
  <si>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</si>
  <si>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</si>
  <si>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</si>
  <si>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</si>
  <si>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</si>
  <si>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</si>
  <si>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</si>
  <si>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</si>
  <si>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</si>
  <si>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</si>
  <si>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</si>
  <si>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</si>
  <si>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</si>
  <si>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</si>
  <si>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</si>
  <si>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</si>
  <si>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</si>
  <si>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</si>
  <si>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</si>
  <si>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</si>
  <si>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</si>
  <si>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</si>
  <si>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</si>
  <si>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</si>
  <si>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</si>
  <si>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</si>
  <si>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</si>
  <si>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</si>
  <si>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</si>
  <si>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</si>
  <si>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</si>
  <si>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</si>
  <si>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</si>
  <si>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</si>
  <si>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</si>
  <si>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</si>
  <si>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</si>
  <si>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</si>
  <si>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</si>
  <si>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</si>
  <si>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</si>
  <si>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</si>
  <si>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</si>
  <si>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</si>
  <si>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</si>
  <si>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</si>
  <si>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</si>
  <si>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</si>
  <si>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</si>
  <si>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</si>
  <si>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</si>
  <si>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</si>
  <si>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</si>
  <si>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</si>
  <si>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</si>
  <si>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</si>
  <si>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</si>
  <si>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</si>
  <si>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</si>
  <si>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</si>
  <si>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</si>
  <si>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</si>
  <si>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</si>
  <si>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</si>
  <si>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</si>
  <si>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</si>
  <si>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</si>
  <si>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</si>
  <si>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</si>
  <si>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</si>
  <si>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</si>
  <si>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</si>
  <si>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</si>
  <si>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</si>
  <si>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</si>
  <si>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</si>
  <si>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</si>
  <si>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</si>
  <si>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</si>
  <si>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</si>
  <si>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</si>
  <si>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</si>
  <si>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</si>
  <si>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</si>
  <si>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</si>
  <si>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</si>
  <si>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</si>
  <si>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</si>
  <si>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</si>
  <si>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</si>
  <si>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</si>
  <si>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</si>
  <si>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</si>
  <si>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</si>
  <si>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</si>
  <si>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</si>
  <si>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</si>
  <si>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</si>
  <si>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</si>
  <si>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</si>
  <si>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</si>
  <si>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</si>
  <si>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</si>
  <si>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</si>
  <si>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</si>
  <si>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</si>
  <si>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</si>
  <si>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</si>
  <si>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</si>
  <si>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</si>
  <si>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</si>
  <si>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</si>
  <si>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</si>
  <si>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</si>
  <si>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</si>
  <si>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</si>
  <si>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</si>
  <si>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</si>
  <si>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</si>
  <si>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</si>
  <si>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</si>
  <si>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</si>
  <si>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</si>
  <si>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</si>
  <si>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</si>
  <si>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</si>
  <si>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</si>
  <si>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</si>
  <si>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</si>
  <si>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</si>
  <si>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</si>
  <si>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</si>
  <si>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</si>
  <si>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</si>
  <si>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</si>
  <si>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</si>
  <si>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</si>
  <si>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</si>
  <si>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</si>
  <si>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</si>
  <si>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</si>
  <si>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</si>
  <si>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</si>
  <si>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</si>
  <si>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</si>
  <si>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</si>
  <si>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</si>
  <si>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</si>
  <si>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</si>
  <si>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</si>
  <si>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</si>
  <si>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</si>
  <si>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</si>
  <si>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</si>
  <si>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</si>
  <si>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</si>
  <si>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</si>
  <si>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</si>
  <si>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</si>
  <si>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</si>
  <si>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</si>
  <si>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</si>
  <si>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</si>
  <si>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</si>
  <si>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</si>
  <si>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</si>
  <si>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</si>
  <si>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</si>
  <si>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</si>
  <si>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</si>
  <si>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</si>
  <si>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</si>
  <si>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</si>
  <si>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</si>
  <si>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</si>
  <si>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</si>
  <si>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</si>
  <si>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</si>
  <si>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</si>
  <si>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</si>
  <si>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</si>
  <si>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</si>
  <si>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</si>
  <si>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</si>
  <si>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</si>
  <si>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</si>
  <si>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</si>
  <si>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</si>
  <si>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</si>
  <si>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</si>
  <si>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</si>
  <si>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</si>
  <si>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</si>
  <si>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</si>
  <si>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</si>
  <si>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</si>
  <si>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</si>
  <si>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</si>
  <si>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</si>
  <si>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</si>
  <si>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</si>
  <si>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</si>
  <si>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</si>
  <si>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</si>
  <si>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</si>
  <si>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</si>
  <si>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</si>
  <si>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</si>
  <si>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</si>
  <si>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</si>
  <si>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</si>
  <si>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</si>
  <si>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</si>
  <si>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</si>
  <si>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</si>
  <si>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</si>
  <si>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</si>
  <si>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</si>
  <si>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</si>
  <si>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</si>
  <si>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</si>
  <si>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</si>
  <si>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</si>
  <si>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</si>
  <si>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</si>
  <si>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</si>
  <si>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</si>
  <si>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</si>
  <si>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</si>
  <si>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</si>
  <si>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</si>
  <si>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</si>
  <si>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</si>
  <si>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</si>
  <si>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</si>
  <si>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</si>
  <si>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</si>
  <si>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</si>
  <si>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</si>
  <si>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</si>
  <si>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</si>
  <si>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</si>
  <si>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</si>
  <si>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</si>
  <si>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</si>
  <si>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</si>
  <si>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</si>
  <si>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</si>
  <si>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</si>
  <si>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</si>
  <si>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</si>
  <si>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</si>
  <si>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</si>
  <si>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</si>
  <si>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</si>
  <si>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</si>
  <si>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</si>
  <si>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</si>
  <si>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</si>
  <si>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</si>
  <si>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</si>
  <si>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</si>
  <si>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</si>
  <si>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</si>
  <si>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</si>
  <si>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</si>
  <si>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</si>
  <si>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</si>
  <si>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</si>
  <si>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</si>
  <si>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</si>
  <si>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</si>
  <si>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</si>
  <si>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</si>
  <si>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</si>
  <si>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</si>
  <si>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</si>
  <si>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</si>
  <si>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</si>
  <si>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</si>
  <si>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</si>
  <si>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</si>
  <si>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</si>
  <si>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</si>
  <si>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</si>
  <si>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</si>
  <si>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</si>
  <si>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</si>
  <si>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</si>
  <si>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</si>
  <si>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</si>
  <si>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</si>
  <si>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</si>
  <si>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</si>
  <si>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</si>
  <si>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</si>
  <si>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</si>
  <si>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</si>
  <si>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</si>
  <si>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</si>
  <si>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</si>
  <si>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</si>
  <si>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</si>
  <si>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</si>
  <si>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</si>
  <si>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</si>
  <si>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</si>
  <si>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</si>
  <si>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</si>
  <si>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</si>
  <si>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</si>
  <si>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</si>
  <si>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</si>
  <si>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</si>
  <si>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</si>
  <si>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</si>
  <si>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</si>
  <si>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</si>
  <si>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</si>
  <si>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</si>
  <si>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</si>
  <si>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</si>
  <si>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</si>
  <si>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</si>
  <si>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</si>
  <si>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</si>
  <si>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</si>
  <si>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</si>
  <si>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</si>
  <si>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</si>
  <si>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</si>
  <si>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</si>
  <si>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</si>
  <si>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</si>
  <si>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</si>
  <si>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</si>
  <si>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</si>
  <si>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</si>
  <si>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</si>
  <si>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</si>
  <si>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</si>
  <si>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</si>
  <si>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</si>
  <si>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</si>
  <si>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</si>
  <si>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</si>
  <si>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</si>
  <si>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</si>
  <si>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</si>
  <si>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</si>
  <si>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</si>
  <si>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</si>
  <si>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</si>
  <si>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</si>
  <si>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</si>
  <si>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</si>
  <si>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</si>
  <si>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</si>
  <si>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</si>
  <si>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</si>
  <si>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</si>
  <si>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</si>
  <si>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</si>
  <si>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</si>
  <si>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</si>
  <si>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</si>
  <si>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</si>
  <si>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</si>
  <si>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</si>
  <si>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</si>
  <si>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</si>
  <si>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</si>
  <si>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</si>
  <si>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</si>
  <si>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</si>
  <si>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</si>
  <si>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</si>
  <si>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</si>
  <si>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</si>
  <si>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</si>
  <si>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</si>
  <si>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</si>
  <si>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</si>
  <si>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</si>
  <si>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</si>
  <si>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</si>
  <si>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</si>
  <si>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</si>
  <si>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</si>
  <si>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</si>
  <si>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</si>
  <si>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</si>
  <si>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</si>
  <si>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</si>
  <si>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</si>
  <si>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</si>
  <si>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</si>
  <si>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</si>
  <si>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</si>
  <si>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</si>
  <si>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</si>
  <si>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</si>
  <si>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</si>
  <si>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</si>
  <si>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</si>
  <si>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</si>
  <si>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</si>
  <si>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</si>
  <si>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</si>
  <si>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</si>
  <si>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</si>
  <si>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</si>
  <si>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</si>
  <si>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</si>
  <si>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</si>
  <si>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</si>
  <si>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</si>
  <si>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</si>
  <si>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</si>
  <si>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</si>
  <si>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</si>
  <si>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</si>
  <si>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</si>
  <si>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</si>
  <si>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</si>
  <si>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</si>
  <si>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</si>
  <si>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</si>
  <si>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</si>
  <si>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</si>
  <si>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</si>
  <si>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</si>
  <si>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</si>
  <si>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</si>
  <si>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</si>
  <si>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</si>
  <si>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</si>
  <si>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</si>
  <si>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</si>
  <si>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</si>
  <si>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</si>
  <si>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</si>
  <si>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</si>
  <si>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</si>
  <si>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</si>
  <si>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</si>
  <si>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</si>
  <si>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</si>
  <si>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</si>
  <si>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</si>
  <si>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</si>
  <si>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</si>
  <si>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</si>
  <si>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</si>
  <si>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</si>
  <si>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</si>
  <si>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</si>
  <si>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</si>
  <si>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</si>
  <si>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</si>
  <si>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</si>
  <si>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</si>
  <si>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</si>
  <si>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</si>
  <si>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</si>
  <si>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</si>
  <si>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</si>
  <si>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</si>
  <si>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</si>
  <si>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</si>
  <si>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</si>
  <si>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</si>
  <si>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</si>
  <si>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</si>
  <si>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</si>
  <si>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</si>
  <si>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</si>
  <si>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</si>
  <si>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</si>
  <si>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</si>
  <si>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</si>
  <si>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</si>
  <si>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</si>
  <si>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</si>
  <si>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</si>
  <si>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</si>
  <si>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</si>
  <si>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</si>
  <si>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</si>
  <si>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</si>
  <si>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</si>
  <si>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</si>
  <si>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</si>
  <si>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</si>
  <si>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</si>
  <si>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</si>
  <si>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</si>
  <si>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</si>
  <si>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</si>
  <si>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</si>
  <si>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</si>
  <si>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</si>
  <si>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</si>
  <si>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</si>
  <si>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</si>
  <si>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</si>
  <si>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</si>
  <si>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</si>
  <si>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</si>
  <si>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</si>
  <si>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</si>
  <si>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</si>
  <si>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</si>
  <si>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</si>
  <si>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</si>
  <si>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</si>
  <si>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</si>
  <si>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</si>
  <si>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</si>
  <si>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</si>
  <si>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</si>
  <si>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</si>
  <si>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</si>
  <si>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</si>
  <si>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</si>
  <si>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</si>
  <si>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</si>
  <si>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</si>
  <si>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</si>
  <si>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</si>
  <si>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</si>
  <si>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</si>
  <si>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</si>
  <si>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</si>
  <si>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</si>
  <si>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</si>
  <si>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</si>
  <si>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</si>
  <si>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</si>
  <si>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</si>
  <si>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</si>
  <si>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</si>
  <si>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</si>
  <si>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</si>
  <si>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</si>
  <si>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</si>
  <si>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</si>
  <si>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</si>
  <si>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</si>
  <si>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</si>
  <si>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</si>
  <si>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</si>
  <si>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</si>
  <si>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</si>
  <si>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</si>
  <si>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</si>
  <si>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</si>
  <si>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</si>
  <si>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</si>
  <si>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</si>
  <si>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</si>
  <si>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</si>
  <si>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</si>
  <si>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</si>
  <si>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</si>
  <si>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</si>
  <si>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</si>
  <si>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</si>
  <si>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</si>
  <si>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</si>
  <si>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</si>
  <si>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</si>
  <si>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</si>
  <si>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</si>
  <si>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</si>
  <si>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</si>
  <si>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</si>
  <si>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</si>
  <si>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</si>
  <si>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</si>
  <si>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</si>
  <si>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</si>
  <si>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</si>
  <si>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</si>
  <si>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</si>
  <si>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</si>
  <si>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</si>
  <si>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</si>
  <si>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</si>
  <si>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</si>
  <si>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</si>
  <si>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</si>
  <si>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</si>
  <si>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</si>
  <si>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</si>
  <si>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</si>
  <si>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</si>
  <si>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</si>
  <si>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</si>
  <si>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</si>
  <si>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</si>
  <si>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</si>
  <si>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</si>
  <si>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</si>
  <si>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</si>
  <si>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</si>
  <si>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</si>
  <si>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</si>
  <si>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</si>
  <si>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</si>
  <si>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</si>
  <si>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</si>
  <si>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</si>
  <si>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</si>
  <si>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</si>
  <si>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</si>
  <si>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</si>
  <si>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</si>
  <si>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</si>
  <si>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</si>
  <si>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</si>
  <si>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</si>
  <si>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</si>
  <si>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</si>
  <si>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</si>
  <si>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</si>
  <si>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</si>
  <si>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</si>
  <si>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</si>
  <si>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</si>
  <si>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</si>
  <si>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</si>
  <si>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</si>
  <si>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</si>
  <si>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</si>
  <si>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</si>
  <si>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</si>
  <si>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</si>
  <si>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</si>
  <si>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</si>
  <si>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</si>
  <si>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</si>
  <si>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</si>
  <si>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</si>
  <si>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</si>
  <si>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</si>
  <si>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</si>
  <si>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</si>
  <si>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</si>
  <si>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</si>
  <si>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</si>
  <si>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</si>
  <si>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</si>
  <si>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</si>
  <si>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</si>
  <si>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</si>
  <si>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</si>
  <si>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</si>
  <si>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</si>
  <si>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</si>
  <si>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</si>
  <si>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</si>
  <si>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</si>
  <si>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</si>
  <si>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</si>
  <si>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</si>
  <si>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</si>
  <si>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</si>
  <si>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</si>
  <si>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</si>
  <si>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</si>
  <si>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</si>
  <si>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</si>
  <si>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</si>
  <si>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</si>
  <si>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</si>
  <si>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</si>
  <si>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</si>
  <si>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</si>
  <si>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</si>
  <si>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</si>
  <si>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</si>
  <si>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</si>
  <si>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</si>
  <si>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</si>
  <si>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</si>
  <si>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</si>
  <si>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</si>
  <si>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</si>
  <si>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</si>
  <si>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</si>
  <si>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</si>
  <si>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</si>
  <si>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</si>
  <si>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</si>
  <si>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</si>
  <si>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</si>
  <si>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</si>
  <si>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</si>
  <si>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</si>
  <si>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</si>
  <si>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</si>
  <si>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</si>
  <si>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</si>
  <si>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</si>
  <si>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</si>
  <si>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</si>
  <si>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</si>
  <si>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</si>
  <si>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</si>
  <si>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</si>
  <si>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</si>
  <si>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</si>
  <si>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</si>
  <si>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</si>
  <si>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</si>
  <si>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</si>
  <si>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</si>
  <si>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</si>
  <si>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</si>
  <si>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</si>
  <si>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</si>
  <si>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</si>
  <si>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</si>
  <si>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</si>
  <si>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</si>
  <si>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</si>
  <si>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</si>
  <si>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</si>
  <si>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</si>
  <si>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</si>
  <si>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</si>
  <si>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</si>
  <si>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</si>
  <si>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</si>
  <si>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</si>
  <si>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</si>
  <si>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</si>
  <si>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</si>
  <si>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</si>
  <si>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</si>
  <si>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</si>
  <si>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</si>
  <si>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</si>
  <si>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</si>
  <si>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</si>
  <si>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</si>
  <si>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</si>
  <si>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</si>
  <si>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</si>
  <si>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</si>
  <si>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</si>
  <si>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</si>
  <si>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</si>
  <si>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</si>
  <si>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</si>
  <si>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</si>
  <si>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</si>
  <si>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</si>
  <si>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</si>
  <si>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</si>
  <si>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</si>
  <si>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</si>
  <si>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</si>
  <si>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</si>
  <si>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</si>
  <si>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</si>
  <si>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</si>
  <si>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</si>
  <si>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</si>
  <si>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</si>
  <si>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</si>
  <si>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</si>
  <si>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</si>
  <si>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</si>
  <si>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</si>
  <si>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</si>
  <si>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</si>
  <si>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</si>
  <si>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</si>
  <si>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</si>
  <si>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</si>
  <si>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</si>
  <si>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</si>
  <si>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</si>
  <si>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</si>
  <si>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</si>
  <si>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</si>
  <si>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</si>
  <si>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</si>
  <si>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</si>
  <si>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</si>
  <si>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</si>
  <si>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</si>
  <si>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</si>
  <si>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</si>
  <si>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</si>
  <si>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</si>
  <si>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</si>
  <si>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</si>
  <si>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</si>
  <si>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</si>
  <si>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</si>
  <si>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</si>
  <si>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</si>
  <si>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</si>
  <si>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</si>
  <si>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</si>
  <si>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</si>
  <si>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</si>
  <si>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</si>
  <si>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</si>
  <si>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</si>
  <si>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</si>
  <si>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</si>
  <si>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</si>
  <si>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</si>
  <si>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</si>
  <si>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</si>
  <si>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</si>
  <si>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</si>
  <si>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</si>
  <si>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</si>
  <si>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</si>
  <si>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</si>
  <si>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</si>
  <si>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</si>
  <si>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</si>
  <si>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</si>
  <si>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</si>
  <si>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</si>
  <si>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</si>
  <si>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</si>
  <si>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</si>
  <si>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</si>
  <si>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</si>
  <si>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</si>
  <si>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</si>
  <si>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</si>
  <si>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</si>
  <si>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</si>
  <si>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</si>
  <si>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</si>
  <si>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</si>
  <si>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</si>
  <si>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</si>
  <si>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</si>
  <si>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</si>
  <si>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</si>
  <si>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</si>
  <si>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</si>
  <si>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</si>
  <si>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</si>
  <si>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</si>
  <si>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</si>
  <si>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</si>
  <si>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</si>
  <si>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</si>
  <si>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</si>
  <si>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</si>
  <si>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</si>
  <si>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</si>
  <si>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</si>
  <si>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</si>
  <si>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</si>
  <si>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</si>
  <si>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</si>
  <si>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</si>
  <si>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</si>
  <si>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</si>
  <si>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</si>
  <si>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</si>
  <si>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</si>
  <si>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</si>
  <si>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</si>
  <si>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</si>
  <si>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</si>
  <si>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</si>
  <si>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</si>
  <si>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</si>
  <si>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</si>
  <si>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</si>
  <si>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</si>
  <si>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</si>
  <si>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</si>
  <si>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</si>
  <si>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</si>
  <si>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</si>
  <si>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</si>
  <si>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</si>
  <si>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</si>
  <si>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</si>
  <si>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</si>
  <si>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</si>
  <si>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</si>
  <si>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</si>
  <si>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</si>
  <si>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</si>
  <si>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</si>
  <si>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</si>
  <si>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</si>
  <si>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</si>
  <si>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</si>
  <si>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</si>
  <si>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</si>
  <si>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</si>
  <si>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</si>
  <si>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</si>
  <si>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</si>
  <si>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</si>
  <si>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</si>
  <si>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</si>
  <si>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</si>
  <si>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</si>
  <si>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</si>
  <si>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</si>
  <si>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</si>
  <si>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</si>
  <si>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</si>
  <si>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</si>
  <si>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</si>
  <si>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</si>
  <si>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</si>
  <si>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</si>
  <si>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</si>
  <si>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</si>
  <si>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</si>
  <si>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</si>
  <si>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</si>
  <si>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</si>
  <si>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</si>
  <si>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</si>
  <si>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</si>
  <si>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</si>
  <si>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</si>
  <si>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</si>
  <si>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</si>
  <si>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</si>
  <si>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</si>
  <si>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</si>
  <si>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</si>
  <si>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</si>
  <si>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</si>
  <si>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</si>
  <si>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</si>
  <si>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</si>
  <si>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</si>
  <si>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</si>
  <si>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</si>
  <si>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</si>
  <si>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</si>
  <si>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</si>
  <si>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</si>
  <si>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</si>
  <si>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</si>
  <si>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</si>
  <si>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</si>
  <si>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</si>
  <si>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</si>
  <si>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</si>
  <si>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</si>
  <si>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</si>
  <si>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</si>
  <si>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</si>
  <si>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</si>
  <si>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</si>
  <si>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</si>
  <si>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</si>
  <si>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</si>
  <si>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</si>
  <si>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</si>
  <si>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</si>
  <si>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</si>
  <si>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</si>
  <si>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</si>
  <si>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</si>
  <si>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</si>
  <si>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</si>
  <si>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</si>
  <si>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</si>
  <si>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</si>
  <si>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</si>
  <si>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</si>
  <si>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</si>
  <si>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</si>
  <si>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</si>
  <si>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</si>
  <si>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</si>
  <si>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</si>
  <si>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</si>
  <si>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</si>
  <si>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</si>
  <si>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</si>
  <si>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</si>
  <si>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</si>
  <si>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</si>
  <si>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</si>
  <si>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</si>
  <si>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</si>
  <si>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</si>
  <si>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</si>
  <si>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</si>
  <si>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</si>
  <si>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</si>
  <si>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</si>
  <si>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</si>
  <si>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</si>
  <si>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</si>
  <si>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</si>
  <si>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</si>
  <si>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</si>
  <si>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</si>
  <si>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</si>
  <si>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</si>
  <si>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</si>
  <si>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</si>
  <si>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</si>
  <si>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</si>
  <si>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</si>
  <si>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</si>
  <si>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</si>
  <si>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</si>
  <si>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</si>
  <si>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</si>
  <si>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</si>
  <si>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</si>
  <si>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</si>
  <si>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</si>
  <si>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</si>
  <si>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</si>
  <si>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</si>
  <si>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</si>
  <si>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</si>
  <si>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</si>
  <si>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</si>
  <si>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</si>
  <si>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</si>
  <si>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</si>
  <si>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</si>
  <si>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</si>
  <si>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</si>
  <si>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</si>
  <si>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</si>
  <si>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</si>
  <si>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</si>
  <si>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</si>
  <si>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</si>
  <si>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</si>
  <si>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</si>
  <si>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</si>
  <si>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</si>
  <si>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</si>
  <si>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</si>
  <si>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</si>
  <si>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</si>
  <si>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</si>
  <si>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</si>
  <si>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</si>
  <si>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</si>
  <si>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</si>
  <si>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</si>
  <si>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</si>
  <si>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</si>
  <si>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</si>
  <si>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</si>
  <si>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</si>
  <si>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</si>
  <si>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</si>
  <si>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</si>
  <si>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</si>
  <si>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</si>
  <si>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</si>
  <si>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</si>
  <si>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</si>
  <si>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</si>
  <si>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</si>
  <si>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</si>
  <si>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</si>
  <si>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</si>
  <si>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</si>
  <si>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</si>
  <si>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</si>
  <si>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</si>
  <si>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</si>
  <si>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</si>
  <si>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</si>
  <si>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</si>
  <si>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</si>
  <si>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</si>
  <si>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</si>
  <si>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</si>
  <si>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</si>
  <si>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</si>
  <si>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</si>
  <si>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</si>
  <si>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</si>
  <si>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</si>
  <si>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</si>
  <si>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</si>
  <si>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</si>
  <si>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</si>
  <si>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</si>
  <si>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</si>
  <si>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</si>
  <si>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</si>
  <si>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</si>
  <si>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</si>
  <si>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</si>
  <si>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</si>
  <si>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</si>
  <si>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</si>
  <si>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</si>
  <si>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</si>
  <si>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</si>
  <si>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</si>
  <si>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</si>
  <si>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</si>
  <si>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</si>
  <si>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</si>
  <si>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</si>
  <si>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</si>
  <si>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</si>
  <si>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</si>
  <si>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</si>
  <si>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</si>
  <si>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</si>
  <si>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</si>
  <si>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</si>
  <si>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</si>
  <si>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</si>
  <si>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</si>
  <si>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</si>
  <si>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</si>
  <si>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</si>
  <si>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</si>
  <si>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</si>
  <si>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</si>
  <si>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</si>
  <si>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</si>
  <si>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</si>
  <si>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</si>
  <si>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</si>
  <si>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</si>
  <si>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</si>
  <si>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</si>
  <si>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</si>
  <si>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</si>
  <si>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</si>
  <si>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</si>
  <si>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</si>
  <si>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</si>
  <si>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</si>
  <si>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</si>
  <si>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</si>
  <si>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</si>
  <si>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</si>
  <si>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</si>
  <si>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</si>
  <si>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</si>
  <si>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</si>
  <si>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</si>
  <si>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</si>
  <si>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</si>
  <si>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</si>
  <si>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</si>
  <si>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</si>
  <si>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</si>
  <si>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</si>
  <si>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</si>
  <si>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</si>
  <si>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</si>
  <si>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</si>
  <si>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</si>
  <si>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</si>
  <si>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</si>
  <si>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</si>
  <si>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</si>
  <si>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</si>
  <si>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</si>
  <si>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</si>
  <si>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</si>
  <si>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</si>
  <si>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</si>
  <si>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</si>
  <si>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</si>
  <si>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</si>
  <si>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</si>
  <si>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</si>
  <si>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</si>
  <si>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</si>
  <si>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</si>
  <si>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</si>
  <si>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</si>
  <si>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</si>
  <si>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</si>
  <si>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</si>
  <si>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</si>
  <si>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</si>
  <si>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</si>
  <si>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</si>
  <si>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</si>
  <si>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</si>
  <si>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</si>
  <si>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</si>
  <si>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</si>
  <si>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</si>
  <si>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</si>
  <si>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</si>
  <si>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</si>
  <si>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</si>
  <si>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</si>
  <si>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</si>
  <si>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</si>
  <si>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</si>
  <si>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</si>
  <si>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</si>
  <si>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</si>
  <si>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</si>
  <si>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</si>
  <si>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</si>
  <si>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</si>
  <si>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</si>
  <si>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</si>
  <si>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</si>
  <si>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</si>
  <si>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</si>
  <si>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</si>
  <si>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</si>
  <si>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</si>
  <si>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</si>
  <si>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</si>
  <si>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</si>
  <si>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</si>
  <si>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</si>
  <si>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</si>
  <si>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</si>
  <si>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</si>
  <si>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</si>
  <si>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</si>
  <si>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</si>
  <si>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</si>
  <si>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</si>
  <si>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</si>
  <si>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</si>
  <si>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</si>
  <si>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</si>
  <si>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</si>
  <si>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</si>
  <si>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</si>
  <si>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</si>
  <si>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</si>
  <si>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</si>
  <si>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</si>
  <si>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</si>
  <si>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</si>
  <si>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</si>
  <si>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</si>
  <si>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</si>
  <si>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</si>
  <si>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</si>
  <si>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</si>
  <si>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</si>
  <si>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</si>
  <si>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</si>
  <si>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</si>
  <si>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</si>
  <si>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</si>
  <si>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</si>
  <si>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</si>
  <si>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</si>
  <si>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</si>
  <si>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</si>
  <si>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</si>
  <si>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</si>
  <si>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</si>
  <si>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</si>
  <si>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</si>
  <si>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</si>
  <si>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</si>
  <si>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</si>
  <si>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</si>
  <si>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</si>
  <si>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</si>
  <si>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</si>
  <si>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</si>
  <si>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</si>
  <si>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</si>
  <si>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</si>
  <si>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</si>
  <si>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</si>
  <si>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</si>
  <si>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</si>
  <si>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</si>
  <si>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</si>
  <si>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</si>
  <si>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</si>
  <si>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</si>
  <si>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</si>
  <si>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</si>
  <si>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</si>
  <si>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</si>
  <si>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</si>
  <si>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</si>
  <si>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</si>
  <si>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</si>
  <si>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</si>
  <si>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</si>
  <si>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</si>
  <si>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</si>
  <si>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</si>
  <si>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</si>
  <si>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</si>
  <si>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</si>
  <si>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</si>
  <si>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</si>
  <si>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</si>
  <si>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</si>
  <si>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</si>
  <si>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</si>
  <si>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</si>
  <si>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</si>
  <si>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</si>
  <si>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</si>
  <si>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</si>
  <si>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</si>
  <si>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</si>
  <si>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</si>
  <si>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</si>
  <si>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</si>
  <si>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</si>
  <si>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</si>
  <si>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</si>
  <si>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</si>
  <si>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</si>
  <si>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</si>
  <si>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</si>
  <si>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</si>
  <si>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</si>
  <si>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</si>
  <si>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</si>
  <si>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</si>
  <si>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</si>
  <si>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</si>
  <si>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</si>
  <si>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</si>
  <si>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</si>
  <si>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</si>
  <si>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</si>
  <si>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</si>
  <si>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</si>
  <si>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</si>
  <si>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</si>
  <si>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</si>
  <si>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</si>
  <si>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</si>
  <si>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</si>
  <si>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</si>
  <si>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</si>
  <si>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</si>
  <si>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</si>
  <si>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</si>
  <si>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</si>
  <si>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</si>
  <si>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</si>
  <si>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</si>
  <si>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</si>
  <si>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</si>
  <si>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</si>
  <si>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</si>
  <si>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</si>
  <si>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</si>
  <si>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</si>
  <si>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</si>
  <si>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</si>
  <si>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</si>
  <si>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</si>
  <si>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</si>
  <si>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</si>
  <si>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</si>
  <si>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</si>
  <si>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</si>
  <si>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</si>
  <si>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</si>
  <si>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</si>
  <si>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</si>
  <si>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</si>
  <si>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</si>
  <si>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</si>
  <si>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</si>
  <si>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</si>
  <si>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</si>
  <si>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</si>
  <si>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</si>
  <si>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</si>
  <si>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</si>
  <si>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</si>
  <si>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</si>
  <si>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</si>
  <si>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</si>
  <si>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</si>
  <si>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</si>
  <si>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</si>
  <si>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</si>
  <si>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</si>
  <si>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</si>
  <si>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</si>
  <si>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</si>
  <si>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</si>
  <si>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</si>
  <si>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</si>
  <si>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</si>
  <si>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</si>
  <si>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</si>
  <si>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</si>
  <si>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</si>
  <si>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</si>
  <si>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</si>
  <si>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</si>
  <si>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</si>
  <si>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</si>
  <si>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</si>
  <si>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</si>
  <si>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</si>
  <si>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</si>
  <si>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</si>
  <si>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</si>
  <si>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</si>
  <si>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</si>
  <si>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</si>
  <si>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</si>
  <si>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</si>
  <si>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</si>
  <si>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</si>
  <si>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</si>
  <si>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</si>
  <si>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</si>
  <si>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</si>
  <si>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</si>
  <si>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</si>
  <si>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</si>
  <si>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</si>
  <si>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</si>
  <si>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</si>
  <si>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</si>
  <si>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</si>
  <si>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</si>
  <si>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</si>
  <si>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</si>
  <si>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</si>
  <si>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</si>
  <si>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</si>
  <si>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</si>
  <si>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</si>
  <si>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</si>
  <si>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</si>
  <si>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</si>
  <si>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</si>
  <si>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</si>
  <si>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</si>
  <si>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</si>
  <si>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</si>
  <si>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</si>
  <si>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</si>
  <si>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</si>
  <si>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</si>
  <si>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</si>
  <si>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</si>
  <si>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</si>
  <si>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</si>
  <si>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</si>
  <si>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</si>
  <si>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</si>
  <si>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</si>
  <si>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</si>
  <si>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</si>
  <si>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</si>
  <si>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</si>
  <si>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</si>
  <si>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</si>
  <si>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</si>
  <si>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</si>
  <si>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</si>
  <si>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</si>
  <si>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</si>
  <si>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</si>
  <si>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</si>
  <si>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</si>
  <si>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</si>
  <si>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</si>
  <si>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</si>
  <si>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</si>
  <si>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</si>
  <si>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</si>
  <si>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</si>
  <si>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</si>
  <si>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</si>
  <si>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</si>
  <si>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</si>
  <si>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</si>
  <si>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</si>
  <si>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</si>
  <si>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</si>
  <si>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</si>
  <si>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</si>
  <si>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</si>
  <si>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</si>
  <si>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</si>
  <si>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</si>
  <si>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</si>
  <si>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</si>
  <si>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</si>
  <si>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</si>
  <si>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</si>
  <si>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</si>
  <si>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</si>
  <si>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</si>
  <si>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</si>
  <si>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</si>
  <si>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</si>
  <si>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</si>
  <si>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</si>
  <si>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</si>
  <si>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</si>
  <si>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</si>
  <si>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</si>
  <si>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</si>
  <si>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</si>
  <si>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</si>
  <si>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</si>
  <si>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</si>
  <si>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</si>
  <si>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</si>
  <si>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</si>
  <si>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</si>
  <si>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</si>
  <si>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</si>
  <si>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</si>
  <si>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</si>
  <si>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</si>
  <si>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</si>
  <si>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</si>
  <si>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</si>
  <si>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</si>
  <si>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</si>
  <si>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</si>
  <si>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</si>
  <si>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</si>
  <si>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</si>
  <si>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</si>
  <si>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</si>
  <si>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</si>
  <si>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</si>
  <si>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</si>
  <si>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</si>
  <si>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</si>
  <si>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</si>
  <si>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</si>
  <si>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</si>
  <si>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</si>
  <si>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</si>
  <si>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</si>
  <si>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</si>
  <si>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</si>
  <si>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</si>
  <si>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</si>
  <si>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</si>
  <si>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</si>
  <si>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</si>
  <si>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</si>
  <si>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</si>
  <si>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</si>
  <si>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</si>
  <si>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</si>
  <si>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</si>
  <si>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</si>
  <si>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</si>
  <si>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</si>
  <si>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</si>
  <si>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</si>
  <si>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</si>
  <si>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</si>
  <si>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</si>
  <si>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</si>
  <si>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</si>
  <si>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</si>
  <si>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</si>
  <si>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</si>
  <si>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</si>
  <si>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</si>
  <si>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</si>
  <si>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</si>
  <si>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</si>
  <si>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</si>
  <si>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</si>
  <si>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</si>
  <si>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</si>
  <si>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</si>
  <si>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</si>
  <si>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</si>
  <si>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</si>
  <si>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</si>
  <si>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</si>
  <si>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</si>
  <si>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</si>
  <si>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</si>
  <si>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</si>
  <si>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</si>
  <si>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</si>
  <si>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</si>
  <si>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</si>
  <si>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</si>
  <si>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</si>
  <si>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</si>
  <si>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</si>
  <si>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</si>
  <si>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</si>
  <si>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</si>
  <si>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</si>
  <si>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</si>
  <si>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</si>
  <si>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</si>
  <si>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</si>
  <si>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</si>
  <si>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</si>
  <si>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</si>
  <si>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</si>
  <si>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</si>
  <si>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</si>
  <si>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</si>
  <si>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</si>
  <si>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</si>
  <si>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</si>
  <si>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</si>
  <si>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</si>
  <si>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</si>
  <si>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</si>
  <si>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</si>
  <si>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</si>
  <si>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</si>
  <si>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</si>
  <si>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</si>
  <si>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</si>
  <si>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</si>
  <si>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</si>
  <si>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</si>
  <si>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</si>
  <si>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</si>
  <si>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</si>
  <si>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</si>
  <si>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</si>
  <si>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</si>
  <si>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</si>
  <si>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</si>
  <si>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</si>
  <si>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</si>
  <si>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</si>
  <si>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</si>
  <si>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</si>
  <si>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</si>
  <si>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</si>
  <si>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</si>
  <si>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</si>
  <si>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</si>
  <si>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</si>
  <si>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</si>
  <si>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</si>
  <si>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</si>
  <si>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</si>
  <si>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</si>
  <si>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</si>
  <si>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</si>
  <si>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</si>
  <si>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</si>
  <si>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</si>
  <si>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</si>
  <si>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</si>
  <si>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</si>
  <si>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</si>
  <si>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</si>
  <si>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</si>
  <si>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</si>
  <si>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</si>
  <si>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</si>
  <si>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</si>
  <si>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</si>
  <si>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</si>
  <si>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</si>
  <si>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</si>
  <si>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</si>
  <si>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</si>
  <si>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</si>
  <si>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</si>
  <si>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</si>
  <si>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</si>
  <si>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</si>
  <si>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</si>
  <si>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</si>
  <si>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</si>
  <si>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</si>
  <si>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</si>
  <si>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</si>
  <si>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</si>
  <si>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</si>
  <si>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</si>
  <si>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</si>
  <si>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</si>
  <si>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</si>
  <si>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</si>
  <si>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</si>
  <si>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</si>
  <si>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</si>
  <si>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</si>
  <si>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</si>
  <si>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</si>
  <si>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</si>
  <si>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</si>
  <si>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</si>
  <si>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</si>
  <si>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</si>
  <si>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</si>
  <si>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</si>
  <si>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</si>
  <si>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</si>
  <si>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</si>
  <si>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</si>
  <si>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</si>
  <si>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</si>
  <si>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</si>
  <si>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</si>
  <si>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</si>
  <si>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</si>
  <si>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</si>
  <si>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</si>
  <si>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</si>
  <si>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</si>
  <si>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</si>
  <si>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</si>
  <si>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</si>
  <si>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</si>
  <si>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</si>
  <si>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</si>
  <si>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</si>
  <si>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</si>
  <si>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</si>
  <si>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</si>
  <si>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</si>
  <si>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</si>
  <si>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</si>
  <si>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</si>
  <si>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</si>
  <si>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</si>
  <si>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</si>
  <si>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</si>
  <si>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</si>
  <si>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</si>
  <si>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</si>
  <si>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</si>
  <si>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</si>
  <si>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</si>
  <si>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</si>
  <si>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</si>
  <si>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</si>
  <si>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</si>
  <si>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</si>
  <si>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</si>
  <si>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</si>
  <si>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</si>
  <si>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</si>
  <si>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</si>
  <si>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</si>
  <si>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</si>
  <si>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</si>
  <si>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</si>
  <si>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</si>
  <si>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</si>
  <si>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</si>
  <si>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</si>
  <si>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</si>
  <si>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</si>
  <si>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</si>
  <si>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</si>
  <si>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</si>
  <si>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</si>
  <si>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</si>
  <si>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</si>
  <si>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</si>
  <si>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</si>
  <si>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</si>
  <si>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</si>
  <si>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</si>
  <si>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</si>
  <si>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</si>
  <si>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</si>
  <si>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</si>
  <si>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</si>
  <si>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</si>
  <si>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</si>
  <si>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</si>
  <si>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</si>
  <si>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</si>
  <si>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</si>
  <si>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</si>
  <si>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</si>
  <si>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</si>
  <si>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</si>
  <si>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</si>
  <si>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</si>
  <si>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</si>
  <si>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</si>
  <si>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</si>
  <si>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</si>
  <si>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</si>
  <si>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</si>
  <si>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</si>
  <si>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</si>
  <si>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</si>
  <si>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</si>
  <si>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</si>
  <si>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</si>
  <si>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</si>
  <si>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</si>
  <si>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</si>
  <si>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</si>
  <si>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</si>
  <si>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</si>
  <si>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</si>
  <si>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</si>
  <si>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</si>
  <si>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</si>
  <si>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</si>
  <si>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</si>
  <si>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</si>
  <si>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</si>
  <si>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</si>
  <si>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</si>
  <si>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</si>
  <si>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</si>
  <si>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</si>
  <si>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</si>
  <si>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</si>
  <si>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</si>
  <si>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</si>
  <si>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</si>
  <si>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</si>
  <si>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</si>
  <si>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</si>
  <si>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</si>
  <si>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</si>
  <si>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</si>
  <si>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</si>
  <si>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</si>
  <si>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</si>
  <si>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</si>
  <si>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</si>
  <si>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</si>
  <si>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</si>
  <si>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</si>
  <si>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</si>
  <si>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</si>
  <si>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</si>
  <si>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</si>
  <si>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</si>
  <si>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</si>
  <si>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</si>
  <si>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</si>
  <si>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</si>
  <si>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</si>
  <si>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</si>
  <si>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</si>
  <si>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</si>
  <si>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</si>
  <si>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</si>
  <si>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</si>
  <si>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</si>
  <si>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</si>
  <si>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</si>
  <si>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</si>
  <si>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</si>
  <si>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</si>
  <si>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</si>
  <si>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</si>
  <si>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</si>
  <si>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</si>
  <si>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</si>
  <si>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</si>
  <si>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</si>
  <si>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</si>
  <si>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</si>
  <si>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</si>
  <si>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</si>
  <si>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</si>
  <si>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</si>
  <si>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</si>
  <si>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</si>
  <si>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</si>
  <si>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</si>
  <si>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</si>
  <si>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</si>
  <si>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</si>
  <si>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</si>
  <si>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</si>
  <si>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</si>
  <si>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</si>
  <si>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</si>
  <si>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</si>
  <si>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</si>
  <si>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</si>
  <si>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</si>
  <si>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</si>
  <si>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</si>
  <si>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</si>
  <si>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</si>
  <si>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</si>
  <si>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</si>
  <si>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</si>
  <si>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</si>
  <si>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</si>
  <si>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</si>
  <si>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</si>
  <si>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</si>
  <si>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</si>
  <si>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</si>
  <si>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</si>
  <si>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</si>
  <si>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</si>
  <si>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</si>
  <si>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</si>
  <si>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</si>
  <si>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</si>
  <si>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</si>
  <si>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</si>
  <si>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</si>
  <si>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</si>
  <si>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</si>
  <si>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</si>
  <si>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</si>
  <si>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</si>
  <si>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</si>
  <si>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</si>
  <si>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</si>
  <si>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</si>
  <si>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</si>
  <si>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</si>
  <si>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</si>
  <si>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</si>
  <si>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</si>
  <si>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</si>
  <si>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</si>
  <si>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</si>
  <si>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</si>
  <si>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</si>
  <si>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</si>
  <si>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</si>
  <si>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</si>
  <si>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</si>
  <si>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</si>
  <si>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</si>
  <si>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</si>
  <si>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</si>
  <si>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</si>
  <si>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</si>
  <si>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</si>
  <si>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</si>
  <si>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</si>
  <si>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</si>
  <si>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</si>
  <si>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</si>
  <si>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</si>
  <si>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</si>
  <si>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</si>
  <si>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</si>
  <si>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</si>
  <si>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</si>
  <si>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</si>
  <si>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</si>
  <si>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</si>
  <si>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</si>
  <si>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</si>
  <si>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</si>
  <si>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</si>
  <si>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</si>
  <si>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</si>
  <si>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</si>
  <si>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</si>
  <si>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</si>
  <si>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</si>
  <si>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</si>
  <si>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</si>
  <si>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</si>
  <si>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</si>
  <si>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</si>
  <si>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</si>
  <si>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</si>
  <si>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</si>
  <si>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</si>
  <si>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</si>
  <si>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</si>
  <si>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</si>
  <si>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</si>
  <si>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</si>
  <si>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</si>
  <si>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</si>
  <si>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</si>
  <si>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</si>
  <si>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</si>
  <si>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</si>
  <si>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</si>
  <si>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</si>
  <si>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</si>
  <si>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</si>
  <si>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</si>
  <si>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</si>
  <si>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</si>
  <si>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</si>
  <si>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</si>
  <si>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</si>
  <si>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</si>
  <si>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</si>
  <si>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</si>
  <si>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</si>
  <si>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</si>
  <si>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</si>
  <si>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</si>
  <si>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</si>
  <si>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</si>
  <si>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</si>
  <si>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</si>
  <si>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</si>
  <si>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</si>
  <si>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</si>
  <si>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</si>
  <si>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</si>
  <si>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</si>
  <si>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</si>
  <si>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</si>
  <si>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</si>
  <si>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</si>
  <si>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</si>
  <si>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</si>
  <si>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</si>
  <si>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</si>
  <si>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</si>
  <si>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</si>
  <si>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</si>
  <si>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</si>
  <si>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</si>
  <si>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</si>
  <si>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</si>
  <si>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</si>
  <si>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</si>
  <si>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</si>
  <si>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</si>
  <si>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</si>
  <si>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</si>
  <si>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</si>
  <si>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</si>
  <si>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</si>
  <si>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</si>
  <si>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</si>
  <si>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</si>
  <si>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</si>
  <si>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</si>
  <si>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</si>
  <si>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</si>
  <si>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</si>
  <si>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</si>
  <si>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</si>
  <si>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</si>
  <si>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</si>
  <si>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</si>
  <si>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</si>
  <si>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</si>
  <si>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</si>
  <si>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</si>
  <si>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</si>
  <si>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</si>
  <si>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</si>
  <si>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</si>
  <si>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</si>
  <si>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</si>
  <si>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</si>
  <si>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</si>
  <si>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</si>
  <si>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</si>
  <si>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</si>
  <si>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</si>
  <si>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</si>
  <si>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</si>
  <si>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</si>
  <si>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</si>
  <si>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</si>
  <si>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</si>
  <si>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</si>
  <si>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</si>
  <si>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</si>
  <si>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</si>
  <si>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</si>
  <si>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</si>
  <si>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</si>
  <si>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</si>
  <si>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</si>
  <si>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</si>
  <si>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</si>
  <si>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</si>
  <si>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</si>
  <si>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</si>
  <si>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</si>
  <si>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</si>
  <si>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</si>
  <si>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</si>
  <si>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</si>
  <si>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</si>
  <si>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</si>
  <si>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</si>
  <si>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</si>
  <si>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</si>
  <si>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</si>
  <si>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</si>
  <si>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</si>
  <si>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</si>
  <si>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</si>
  <si>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</si>
  <si>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</si>
  <si>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</si>
  <si>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</si>
  <si>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</si>
  <si>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</si>
  <si>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</si>
  <si>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</si>
  <si>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</si>
  <si>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</si>
  <si>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</si>
  <si>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</si>
  <si>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</si>
  <si>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</si>
  <si>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</si>
  <si>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</si>
  <si>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</si>
  <si>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</si>
  <si>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</si>
  <si>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</si>
  <si>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</si>
  <si>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</si>
  <si>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</si>
  <si>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</si>
  <si>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</si>
  <si>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</si>
  <si>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</si>
  <si>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</si>
  <si>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</si>
  <si>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</si>
  <si>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</si>
  <si>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</si>
  <si>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</si>
  <si>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</si>
  <si>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</si>
  <si>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</si>
  <si>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</si>
  <si>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</si>
  <si>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</si>
  <si>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</si>
  <si>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</si>
  <si>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</si>
  <si>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</si>
  <si>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</si>
  <si>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</si>
  <si>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</si>
  <si>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</si>
  <si>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</si>
  <si>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</si>
  <si>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</si>
  <si>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</si>
  <si>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</si>
  <si>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</si>
  <si>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</si>
  <si>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</si>
  <si>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</si>
  <si>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</si>
  <si>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</si>
  <si>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</si>
  <si>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</si>
  <si>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</si>
  <si>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</si>
  <si>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</si>
  <si>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</si>
  <si>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</si>
  <si>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</si>
  <si>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</si>
  <si>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</si>
  <si>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</si>
  <si>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</si>
  <si>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</si>
  <si>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</si>
  <si>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</si>
  <si>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</si>
  <si>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</si>
  <si>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</si>
  <si>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</si>
  <si>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</si>
  <si>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</si>
  <si>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</si>
  <si>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</si>
  <si>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</si>
  <si>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</si>
  <si>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</si>
  <si>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</si>
  <si>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</si>
  <si>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</si>
  <si>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</si>
  <si>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</si>
  <si>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</si>
  <si>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</si>
  <si>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</si>
  <si>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</si>
  <si>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</si>
  <si>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</si>
  <si>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</si>
  <si>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</si>
  <si>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</si>
  <si>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</si>
  <si>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</si>
  <si>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</si>
  <si>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</si>
  <si>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</si>
  <si>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</si>
  <si>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</si>
  <si>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</si>
  <si>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</si>
  <si>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</si>
  <si>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</si>
  <si>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</si>
  <si>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</si>
  <si>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</si>
  <si>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</si>
  <si>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</si>
  <si>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</si>
  <si>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</si>
  <si>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</si>
  <si>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</si>
  <si>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</si>
  <si>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</si>
  <si>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</si>
  <si>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</si>
  <si>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</si>
  <si>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</si>
  <si>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</si>
  <si>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</si>
  <si>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</si>
  <si>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</si>
  <si>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</si>
  <si>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</si>
  <si>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</si>
  <si>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</si>
  <si>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</si>
  <si>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</si>
  <si>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</si>
  <si>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</si>
  <si>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</si>
  <si>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</si>
  <si>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</si>
  <si>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</si>
  <si>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</si>
  <si>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</si>
  <si>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</si>
  <si>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</si>
  <si>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</si>
  <si>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</si>
  <si>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</si>
  <si>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</si>
  <si>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</si>
  <si>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</si>
  <si>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</si>
  <si>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</si>
  <si>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</si>
  <si>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</si>
  <si>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</si>
  <si>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</si>
  <si>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</si>
  <si>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</si>
  <si>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</si>
  <si>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</si>
  <si>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</si>
  <si>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</si>
  <si>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</si>
  <si>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</si>
  <si>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</si>
  <si>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</si>
  <si>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</si>
  <si>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</si>
  <si>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</si>
  <si>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</si>
  <si>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</si>
  <si>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</si>
  <si>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</si>
  <si>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</si>
  <si>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</si>
  <si>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</si>
  <si>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</si>
  <si>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</si>
  <si>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</si>
  <si>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</si>
  <si>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</si>
  <si>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</si>
  <si>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</si>
  <si>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</si>
  <si>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</si>
  <si>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</si>
  <si>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</si>
  <si>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</si>
  <si>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</si>
  <si>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</si>
  <si>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</si>
  <si>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</si>
  <si>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</si>
  <si>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</si>
  <si>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</si>
  <si>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</si>
  <si>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</si>
  <si>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</si>
  <si>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</si>
  <si>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</si>
  <si>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</si>
  <si>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</si>
  <si>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</si>
  <si>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</si>
  <si>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</si>
  <si>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</si>
  <si>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</si>
  <si>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</si>
  <si>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</si>
  <si>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</si>
  <si>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</si>
  <si>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</si>
  <si>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</si>
  <si>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</si>
  <si>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</si>
  <si>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</si>
  <si>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</si>
  <si>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</si>
  <si>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</si>
  <si>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</si>
  <si>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</si>
  <si>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</si>
  <si>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</si>
  <si>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</si>
  <si>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</si>
  <si>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</si>
  <si>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</si>
  <si>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</si>
  <si>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</si>
  <si>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</si>
  <si>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</si>
  <si>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</si>
  <si>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</si>
  <si>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</si>
  <si>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</si>
  <si>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</si>
  <si>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</si>
  <si>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</si>
  <si>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</si>
  <si>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</si>
  <si>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</si>
  <si>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</si>
  <si>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</si>
  <si>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</si>
  <si>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</si>
  <si>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</si>
  <si>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</si>
  <si>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</si>
  <si>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</si>
  <si>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</si>
  <si>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</si>
  <si>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</si>
  <si>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</si>
  <si>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</si>
  <si>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</si>
  <si>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</si>
  <si>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</si>
  <si>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</si>
  <si>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</si>
  <si>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</si>
  <si>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</si>
  <si>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</si>
  <si>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</si>
  <si>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</si>
  <si>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</si>
  <si>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</si>
  <si>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</si>
  <si>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</si>
  <si>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</si>
  <si>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</si>
  <si>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</si>
  <si>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</si>
  <si>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</si>
  <si>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</si>
  <si>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</si>
  <si>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</si>
  <si>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</si>
  <si>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</si>
  <si>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</si>
  <si>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</si>
  <si>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</si>
  <si>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</si>
  <si>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</si>
  <si>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</si>
  <si>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</si>
  <si>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</si>
  <si>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</si>
  <si>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</si>
  <si>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</si>
  <si>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</si>
  <si>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</si>
  <si>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</si>
  <si>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</si>
  <si>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</si>
  <si>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</si>
  <si>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</si>
  <si>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</si>
  <si>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</si>
  <si>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</si>
  <si>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</si>
  <si>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</si>
  <si>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</si>
  <si>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</si>
  <si>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</si>
  <si>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</si>
  <si>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</si>
  <si>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</si>
  <si>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</si>
  <si>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</si>
  <si>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</si>
  <si>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</si>
  <si>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</si>
  <si>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</si>
  <si>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</si>
  <si>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</si>
  <si>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</si>
  <si>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</si>
  <si>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</si>
  <si>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</si>
  <si>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</si>
  <si>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</si>
  <si>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</si>
  <si>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</si>
  <si>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</si>
  <si>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</si>
  <si>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</si>
  <si>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</si>
  <si>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</si>
  <si>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</si>
  <si>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</si>
  <si>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</si>
  <si>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</si>
  <si>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</si>
  <si>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</si>
  <si>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</si>
  <si>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</si>
  <si>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</si>
  <si>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</si>
  <si>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</si>
  <si>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</si>
  <si>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</si>
  <si>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</si>
  <si>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</si>
  <si>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</si>
  <si>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</si>
  <si>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</si>
  <si>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</si>
  <si>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</si>
  <si>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</si>
  <si>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</si>
  <si>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</si>
  <si>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</si>
  <si>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</si>
  <si>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</si>
  <si>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</si>
  <si>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</si>
  <si>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</si>
  <si>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</si>
  <si>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</si>
  <si>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</si>
  <si>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</si>
  <si>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</si>
  <si>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</si>
  <si>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</si>
  <si>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</si>
  <si>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</si>
  <si>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</si>
  <si>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</si>
  <si>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</si>
  <si>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</si>
  <si>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</si>
  <si>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</si>
  <si>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</si>
  <si>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</si>
  <si>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</si>
  <si>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</si>
  <si>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</si>
  <si>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</si>
  <si>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</si>
  <si>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</si>
  <si>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</si>
  <si>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</si>
  <si>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</si>
  <si>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</si>
  <si>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</si>
  <si>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</si>
  <si>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</si>
  <si>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</si>
  <si>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</si>
  <si>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</si>
  <si>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</si>
  <si>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</si>
  <si>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</si>
  <si>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</si>
  <si>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</si>
  <si>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</si>
  <si>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</si>
  <si>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</si>
  <si>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</si>
  <si>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</si>
  <si>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</si>
  <si>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</si>
  <si>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</si>
  <si>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</si>
  <si>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</si>
  <si>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</si>
  <si>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</si>
  <si>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</si>
  <si>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</si>
  <si>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</si>
  <si>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</si>
  <si>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</si>
  <si>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</si>
  <si>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</si>
  <si>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</si>
  <si>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</si>
  <si>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</si>
  <si>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</si>
  <si>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</si>
  <si>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</si>
  <si>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</si>
  <si>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</si>
  <si>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</si>
  <si>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</si>
  <si>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</si>
  <si>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</si>
  <si>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</si>
  <si>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</si>
  <si>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</si>
  <si>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</si>
  <si>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</si>
  <si>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</si>
  <si>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</si>
  <si>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</si>
  <si>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</si>
  <si>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</si>
  <si>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</si>
  <si>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</si>
  <si>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</si>
  <si>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</si>
  <si>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</si>
  <si>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</si>
  <si>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</si>
  <si>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</si>
  <si>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</si>
  <si>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</si>
  <si>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</si>
  <si>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</si>
  <si>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</si>
  <si>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</si>
  <si>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</si>
  <si>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</si>
  <si>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</si>
  <si>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</si>
  <si>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</si>
  <si>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</si>
  <si>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</si>
  <si>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</si>
  <si>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</si>
  <si>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</si>
  <si>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</si>
  <si>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</si>
  <si>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</si>
  <si>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</si>
  <si>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</si>
  <si>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</si>
  <si>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</si>
  <si>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</si>
  <si>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</si>
  <si>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</si>
  <si>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</si>
  <si>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</si>
  <si>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</si>
  <si>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</si>
  <si>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</si>
  <si>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</si>
  <si>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</si>
  <si>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</si>
  <si>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</si>
  <si>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</si>
  <si>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</si>
  <si>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</si>
  <si>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</si>
  <si>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</si>
  <si>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</si>
  <si>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</si>
  <si>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</si>
  <si>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</si>
  <si>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</si>
  <si>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</si>
  <si>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</si>
  <si>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</si>
  <si>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</si>
  <si>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</si>
  <si>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</si>
  <si>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</si>
  <si>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</si>
  <si>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</si>
  <si>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</si>
  <si>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</si>
  <si>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</si>
  <si>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</si>
  <si>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</si>
  <si>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</si>
  <si>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</si>
  <si>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</si>
  <si>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</si>
  <si>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</si>
  <si>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</si>
  <si>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</si>
  <si>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</si>
  <si>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</si>
  <si>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</si>
  <si>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</si>
  <si>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</si>
  <si>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</si>
  <si>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</si>
  <si>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</si>
  <si>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</si>
  <si>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</si>
  <si>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</si>
  <si>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</si>
  <si>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</si>
  <si>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</si>
  <si>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</si>
  <si>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</si>
  <si>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</si>
  <si>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</si>
  <si>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</si>
  <si>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</si>
  <si>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</si>
  <si>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</si>
  <si>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</si>
  <si>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</si>
  <si>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</si>
  <si>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</si>
  <si>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</si>
  <si>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</si>
  <si>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</si>
  <si>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</si>
  <si>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</si>
  <si>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</si>
  <si>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</si>
  <si>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</si>
  <si>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</si>
  <si>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</si>
  <si>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</si>
  <si>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</si>
  <si>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</si>
  <si>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</si>
  <si>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</si>
  <si>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</si>
  <si>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</si>
  <si>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</si>
  <si>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</si>
  <si>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</si>
  <si>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</si>
  <si>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</si>
  <si>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</si>
  <si>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</si>
  <si>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</si>
  <si>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</si>
  <si>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</si>
  <si>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</si>
  <si>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</si>
  <si>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</si>
  <si>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</si>
  <si>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</si>
  <si>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</si>
  <si>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</si>
  <si>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</si>
  <si>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</si>
  <si>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</si>
  <si>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</si>
  <si>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</si>
  <si>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</si>
  <si>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</si>
  <si>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</si>
  <si>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</si>
  <si>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</si>
  <si>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</si>
  <si>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</si>
  <si>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</si>
  <si>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</si>
  <si>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</si>
  <si>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</si>
  <si>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</si>
  <si>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</si>
  <si>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</si>
  <si>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</si>
  <si>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</si>
  <si>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</si>
  <si>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</si>
  <si>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</si>
  <si>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</si>
  <si>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</si>
  <si>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</si>
  <si>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</si>
  <si>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</si>
  <si>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</si>
  <si>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</si>
  <si>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</si>
  <si>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</si>
  <si>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</si>
  <si>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</si>
  <si>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</si>
  <si>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</si>
  <si>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</si>
  <si>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</si>
  <si>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</si>
  <si>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</si>
  <si>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</si>
  <si>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</si>
  <si>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</si>
  <si>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</si>
  <si>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</si>
  <si>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</si>
  <si>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</si>
  <si>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</si>
  <si>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</si>
  <si>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</si>
  <si>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</si>
  <si>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</si>
  <si>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</si>
  <si>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</si>
  <si>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</si>
  <si>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</si>
  <si>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</si>
  <si>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</si>
  <si>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</si>
  <si>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</si>
  <si>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</si>
  <si>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</si>
  <si>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</si>
  <si>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</si>
  <si>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</si>
  <si>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</si>
  <si>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</si>
  <si>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</si>
  <si>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</si>
  <si>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</si>
  <si>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</si>
  <si>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</si>
  <si>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</si>
  <si>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</si>
  <si>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</si>
  <si>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</si>
  <si>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</si>
  <si>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</si>
  <si>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</si>
  <si>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</si>
  <si>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</si>
  <si>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</si>
  <si>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</si>
  <si>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</si>
  <si>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</si>
  <si>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</si>
  <si>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</si>
  <si>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</si>
  <si>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</si>
  <si>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</si>
  <si>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</si>
  <si>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</si>
  <si>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</si>
  <si>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</si>
  <si>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</si>
  <si>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</si>
  <si>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</si>
  <si>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</si>
  <si>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</si>
  <si>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</si>
  <si>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</si>
  <si>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</si>
  <si>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</si>
  <si>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</si>
  <si>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</si>
  <si>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</si>
  <si>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</si>
  <si>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</si>
  <si>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</si>
  <si>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</si>
  <si>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</si>
  <si>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</si>
  <si>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</si>
  <si>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</si>
  <si>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</si>
  <si>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</si>
  <si>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</si>
  <si>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</si>
  <si>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</si>
  <si>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</si>
  <si>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</si>
  <si>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</si>
  <si>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</si>
  <si>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</si>
  <si>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</si>
  <si>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</si>
  <si>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</si>
  <si>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</si>
  <si>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</si>
  <si>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</si>
  <si>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</si>
  <si>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</si>
  <si>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</si>
  <si>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</si>
  <si>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</si>
  <si>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</si>
  <si>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</si>
  <si>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</si>
  <si>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</si>
  <si>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</si>
  <si>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</si>
  <si>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</si>
  <si>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</si>
  <si>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</si>
  <si>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</si>
  <si>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</si>
  <si>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</si>
  <si>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</si>
  <si>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</si>
  <si>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</si>
  <si>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</si>
  <si>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</si>
  <si>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</si>
  <si>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</si>
  <si>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</si>
  <si>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</si>
  <si>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</si>
  <si>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</si>
  <si>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</si>
  <si>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</si>
  <si>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</si>
  <si>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</si>
  <si>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</si>
  <si>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</si>
  <si>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</si>
  <si>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</si>
  <si>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</si>
  <si>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</si>
  <si>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</si>
  <si>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</si>
  <si>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</si>
  <si>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</si>
  <si>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</si>
  <si>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</si>
  <si>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</si>
  <si>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</si>
  <si>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</si>
  <si>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</si>
  <si>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</si>
  <si>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</si>
  <si>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</si>
  <si>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</si>
  <si>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</si>
  <si>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</si>
  <si>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</si>
  <si>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</si>
  <si>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</si>
  <si>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</si>
  <si>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</si>
  <si>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</si>
  <si>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</si>
  <si>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</si>
  <si>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</si>
  <si>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</si>
  <si>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</si>
  <si>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</si>
  <si>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</si>
  <si>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</si>
  <si>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</si>
  <si>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</si>
  <si>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</si>
  <si>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</si>
  <si>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</si>
  <si>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</si>
  <si>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</si>
  <si>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</si>
  <si>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</si>
  <si>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</si>
  <si>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</si>
  <si>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</si>
  <si>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</si>
  <si>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</si>
  <si>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</si>
  <si>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</si>
  <si>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</si>
  <si>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</si>
  <si>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</si>
  <si>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</si>
  <si>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</si>
  <si>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</si>
  <si>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</si>
  <si>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</si>
  <si>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</si>
  <si>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</si>
  <si>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</si>
  <si>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</si>
  <si>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</si>
  <si>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</si>
  <si>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</si>
  <si>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</si>
  <si>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</si>
  <si>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</si>
  <si>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</si>
  <si>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</si>
  <si>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</si>
  <si>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</si>
  <si>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</si>
  <si>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</si>
  <si>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</si>
  <si>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</si>
  <si>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</si>
  <si>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</si>
  <si>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</si>
  <si>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</si>
  <si>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</si>
  <si>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</si>
  <si>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</si>
  <si>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</si>
  <si>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</si>
  <si>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</si>
  <si>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</si>
  <si>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</si>
  <si>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</si>
  <si>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</si>
  <si>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</si>
  <si>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</si>
  <si>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</si>
  <si>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</si>
  <si>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</si>
  <si>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</si>
  <si>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</si>
  <si>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</si>
  <si>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</si>
  <si>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</si>
  <si>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</si>
  <si>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</si>
  <si>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</si>
  <si>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</si>
  <si>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</si>
  <si>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</si>
  <si>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</si>
  <si>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</si>
  <si>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</si>
  <si>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</si>
  <si>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</si>
  <si>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</si>
  <si>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</si>
  <si>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</si>
  <si>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</si>
  <si>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</si>
  <si>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</si>
  <si>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</si>
  <si>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</si>
  <si>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</si>
  <si>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</si>
  <si>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</si>
  <si>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</si>
  <si>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</si>
  <si>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</si>
  <si>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</si>
  <si>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</si>
  <si>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</si>
  <si>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</si>
  <si>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</si>
  <si>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</si>
  <si>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</si>
  <si>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</si>
  <si>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</si>
  <si>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</si>
  <si>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</si>
  <si>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</si>
  <si>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</si>
  <si>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</si>
  <si>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</si>
  <si>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</si>
  <si>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</si>
  <si>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</si>
  <si>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</si>
  <si>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</si>
  <si>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</si>
  <si>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</si>
  <si>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</si>
  <si>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</si>
  <si>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</si>
  <si>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</si>
  <si>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</si>
  <si>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</si>
  <si>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</si>
  <si>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</si>
  <si>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</si>
  <si>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</si>
  <si>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</si>
  <si>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</si>
  <si>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</si>
  <si>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</si>
  <si>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</si>
  <si>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</si>
  <si>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</si>
  <si>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</si>
  <si>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</si>
  <si>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</si>
  <si>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</si>
  <si>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</si>
  <si>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</si>
  <si>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</si>
  <si>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</si>
  <si>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</si>
  <si>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</si>
  <si>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</si>
  <si>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</si>
  <si>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</si>
  <si>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</si>
  <si>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</si>
  <si>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</si>
  <si>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</si>
  <si>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</si>
  <si>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</si>
  <si>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</si>
  <si>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</si>
  <si>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</si>
  <si>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</si>
  <si>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</si>
  <si>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</si>
  <si>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</si>
  <si>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</si>
  <si>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</si>
  <si>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</si>
  <si>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</si>
  <si>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</si>
  <si>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</si>
  <si>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</si>
  <si>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</si>
  <si>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</si>
  <si>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</si>
  <si>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</si>
  <si>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</si>
  <si>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</si>
  <si>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</si>
  <si>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</si>
  <si>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</si>
  <si>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</si>
  <si>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</si>
  <si>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</si>
  <si>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</si>
  <si>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</si>
  <si>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</si>
  <si>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</si>
  <si>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</si>
  <si>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</si>
  <si>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</si>
  <si>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</si>
  <si>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</si>
  <si>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</si>
  <si>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</si>
  <si>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</si>
  <si>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</si>
  <si>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</si>
  <si>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</si>
  <si>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</si>
  <si>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</si>
  <si>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</si>
  <si>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</si>
  <si>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</si>
  <si>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</si>
  <si>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</si>
  <si>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</si>
  <si>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</si>
  <si>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</si>
  <si>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</si>
  <si>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</si>
  <si>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</si>
  <si>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</si>
  <si>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</si>
  <si>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</si>
  <si>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</si>
  <si>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</si>
  <si>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</si>
  <si>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</si>
  <si>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</si>
  <si>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</si>
  <si>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</si>
  <si>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</si>
  <si>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</si>
  <si>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</si>
  <si>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</si>
  <si>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</si>
  <si>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</si>
  <si>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</si>
  <si>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</si>
  <si>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</si>
  <si>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</si>
  <si>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</si>
  <si>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</si>
  <si>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</si>
  <si>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</si>
  <si>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</si>
  <si>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</si>
  <si>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</si>
  <si>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</si>
  <si>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</si>
  <si>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</si>
  <si>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</si>
  <si>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</si>
  <si>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</si>
  <si>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</si>
  <si>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</si>
  <si>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</si>
  <si>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</si>
  <si>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</si>
  <si>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</si>
  <si>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</si>
  <si>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</si>
  <si>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</si>
  <si>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</si>
  <si>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</si>
  <si>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</si>
  <si>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</si>
  <si>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</si>
  <si>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</si>
  <si>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</si>
  <si>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</si>
  <si>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</si>
  <si>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</si>
  <si>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</si>
  <si>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</si>
  <si>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</si>
  <si>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</si>
  <si>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</si>
  <si>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</si>
  <si>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</si>
  <si>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</si>
  <si>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</si>
  <si>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</si>
  <si>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</si>
  <si>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</si>
  <si>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</si>
  <si>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</si>
  <si>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</si>
  <si>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</si>
  <si>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</si>
  <si>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</si>
  <si>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</si>
  <si>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</si>
  <si>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</si>
  <si>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</si>
  <si>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</si>
  <si>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</si>
  <si>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</si>
  <si>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</si>
  <si>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</si>
  <si>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</si>
  <si>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</si>
  <si>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</si>
  <si>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</si>
  <si>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</si>
  <si>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</si>
  <si>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</si>
  <si>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</si>
  <si>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</si>
  <si>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</si>
  <si>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</si>
  <si>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</si>
  <si>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</si>
  <si>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</si>
  <si>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</si>
  <si>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</si>
  <si>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</si>
  <si>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</si>
  <si>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</si>
  <si>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</si>
  <si>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</si>
  <si>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</si>
  <si>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</si>
  <si>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</si>
  <si>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</si>
  <si>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</si>
  <si>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</si>
  <si>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</si>
  <si>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</si>
  <si>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</si>
  <si>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</si>
  <si>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</si>
  <si>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</si>
  <si>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</si>
  <si>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</si>
  <si>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</si>
  <si>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</si>
  <si>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</si>
  <si>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</si>
  <si>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</si>
  <si>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</si>
  <si>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</si>
  <si>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</si>
  <si>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</si>
  <si>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</si>
  <si>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</si>
  <si>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</si>
  <si>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</si>
  <si>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</si>
  <si>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</si>
  <si>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</si>
  <si>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</si>
  <si>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</si>
  <si>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</si>
  <si>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</si>
  <si>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</si>
  <si>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</si>
  <si>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</si>
  <si>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</si>
  <si>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</si>
  <si>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</si>
  <si>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</si>
  <si>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</si>
  <si>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</si>
  <si>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</si>
  <si>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</si>
  <si>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</si>
  <si>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</si>
  <si>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</si>
  <si>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</si>
  <si>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</si>
  <si>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</si>
  <si>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</si>
  <si>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</si>
  <si>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</si>
  <si>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</si>
  <si>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</si>
  <si>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</si>
  <si>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</si>
  <si>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</si>
  <si>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</si>
  <si>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</si>
  <si>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</si>
  <si>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</si>
  <si>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</si>
  <si>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</si>
  <si>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</si>
  <si>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</si>
  <si>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</si>
  <si>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</si>
  <si>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</si>
  <si>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</si>
  <si>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</si>
  <si>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</si>
  <si>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</si>
  <si>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</si>
  <si>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</si>
  <si>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</si>
  <si>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</si>
  <si>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</si>
  <si>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</si>
  <si>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</si>
  <si>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</si>
  <si>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</si>
  <si>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</si>
  <si>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</si>
  <si>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</si>
  <si>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</si>
  <si>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</si>
  <si>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</si>
  <si>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</si>
  <si>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</si>
  <si>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</si>
  <si>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</si>
  <si>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</si>
  <si>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</si>
  <si>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</si>
  <si>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</si>
  <si>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</si>
  <si>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</si>
  <si>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</si>
  <si>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</si>
  <si>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</si>
  <si>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</si>
  <si>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</si>
  <si>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</si>
  <si>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</si>
  <si>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</si>
  <si>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</si>
  <si>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</si>
  <si>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</si>
  <si>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</si>
  <si>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</si>
  <si>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</si>
  <si>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</si>
  <si>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</si>
  <si>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</si>
  <si>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</si>
  <si>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</si>
  <si>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</si>
  <si>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</si>
  <si>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</si>
  <si>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</si>
  <si>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</si>
  <si>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</si>
  <si>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</si>
  <si>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</si>
  <si>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</si>
  <si>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</si>
  <si>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</si>
  <si>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</si>
  <si>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</si>
  <si>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</si>
  <si>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</si>
  <si>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</si>
  <si>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</si>
  <si>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</si>
  <si>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</si>
  <si>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</si>
  <si>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</si>
  <si>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</si>
  <si>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</si>
  <si>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</si>
  <si>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</si>
  <si>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</si>
  <si>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</si>
  <si>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</si>
  <si>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</si>
  <si>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</si>
  <si>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</si>
  <si>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</si>
  <si>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</si>
  <si>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</si>
  <si>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</si>
  <si>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</si>
  <si>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</si>
  <si>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</si>
  <si>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</si>
  <si>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</si>
  <si>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</si>
  <si>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</si>
  <si>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</si>
  <si>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</si>
  <si>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</si>
  <si>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</si>
  <si>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</si>
  <si>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</si>
  <si>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</si>
  <si>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</si>
  <si>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</si>
  <si>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</si>
  <si>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</si>
  <si>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</si>
  <si>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</si>
  <si>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</si>
  <si>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</si>
  <si>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</si>
  <si>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</si>
  <si>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</si>
  <si>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</si>
  <si>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</si>
  <si>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</si>
  <si>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</si>
  <si>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</si>
  <si>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</si>
  <si>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</si>
  <si>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</si>
  <si>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</si>
  <si>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</si>
  <si>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</si>
  <si>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</si>
  <si>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</si>
  <si>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</si>
  <si>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</si>
  <si>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</si>
  <si>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</si>
  <si>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</si>
  <si>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</si>
  <si>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</si>
  <si>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</si>
  <si>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</si>
  <si>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</si>
  <si>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</si>
  <si>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</si>
  <si>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</si>
  <si>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</si>
  <si>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</si>
  <si>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</si>
  <si>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</si>
  <si>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</si>
  <si>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</si>
  <si>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</si>
  <si>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</si>
  <si>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</si>
  <si>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</si>
  <si>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</si>
  <si>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</si>
  <si>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</si>
  <si>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</si>
  <si>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</si>
  <si>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</si>
  <si>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</si>
  <si>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</si>
  <si>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</si>
  <si>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</si>
  <si>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</si>
  <si>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</si>
  <si>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</si>
  <si>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</si>
  <si>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</si>
  <si>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</si>
  <si>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</si>
  <si>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</si>
  <si>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</si>
  <si>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</si>
  <si>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</si>
  <si>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</si>
  <si>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</si>
  <si>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</si>
  <si>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</si>
  <si>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</si>
  <si>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</si>
  <si>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</si>
  <si>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</si>
  <si>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</si>
  <si>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</si>
  <si>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</si>
  <si>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</si>
  <si>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</si>
  <si>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</si>
  <si>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</si>
  <si>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</si>
  <si>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</si>
  <si>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</si>
  <si>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</si>
  <si>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</si>
  <si>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</si>
  <si>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</si>
  <si>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</si>
  <si>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</si>
  <si>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</si>
  <si>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</si>
  <si>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</si>
  <si>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</si>
  <si>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</si>
  <si>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</si>
  <si>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</si>
  <si>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</si>
  <si>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</si>
  <si>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</si>
  <si>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</si>
  <si>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</si>
  <si>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</si>
  <si>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</si>
  <si>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</si>
  <si>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</si>
  <si>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</si>
  <si>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</si>
  <si>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</si>
  <si>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</si>
  <si>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</si>
  <si>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</si>
  <si>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</si>
  <si>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</si>
  <si>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</si>
  <si>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</si>
  <si>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</si>
  <si>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</si>
  <si>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</si>
  <si>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</si>
  <si>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</si>
  <si>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</si>
  <si>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</si>
  <si>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</si>
  <si>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</si>
  <si>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</si>
  <si>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</si>
  <si>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</si>
  <si>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</si>
  <si>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</si>
  <si>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</si>
  <si>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</si>
  <si>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</si>
  <si>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</si>
  <si>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</si>
  <si>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</si>
  <si>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</si>
  <si>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</si>
  <si>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</si>
  <si>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</si>
  <si>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</si>
  <si>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</si>
  <si>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</si>
  <si>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</si>
  <si>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</si>
  <si>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</si>
  <si>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</si>
  <si>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</si>
  <si>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</si>
  <si>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</si>
  <si>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</si>
  <si>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</si>
  <si>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</si>
  <si>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</si>
  <si>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</si>
  <si>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</si>
  <si>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</si>
  <si>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</si>
  <si>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</si>
  <si>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</si>
  <si>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</si>
  <si>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</si>
  <si>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</si>
  <si>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</si>
  <si>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</si>
  <si>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</si>
  <si>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</si>
  <si>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</si>
  <si>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</si>
  <si>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</si>
  <si>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</si>
  <si>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</si>
  <si>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</si>
  <si>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</si>
  <si>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</si>
  <si>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</si>
  <si>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</si>
  <si>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</si>
  <si>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</si>
  <si>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</si>
  <si>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</si>
  <si>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</si>
  <si>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</si>
  <si>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</si>
  <si>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</si>
  <si>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</si>
  <si>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</si>
  <si>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</si>
  <si>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</si>
  <si>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</si>
  <si>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</si>
  <si>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</si>
  <si>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</si>
  <si>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</si>
  <si>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</si>
  <si>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</si>
  <si>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</si>
  <si>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</si>
  <si>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</si>
  <si>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</si>
  <si>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</si>
  <si>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</si>
  <si>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</si>
  <si>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</si>
  <si>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</si>
  <si>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</si>
  <si>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</si>
  <si>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</si>
  <si>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</si>
  <si>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</si>
  <si>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</si>
  <si>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</si>
  <si>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</si>
  <si>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</si>
  <si>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</si>
  <si>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</si>
  <si>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</si>
  <si>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</si>
  <si>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</si>
  <si>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</si>
  <si>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</si>
  <si>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</si>
  <si>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</si>
  <si>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</si>
  <si>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</si>
  <si>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</si>
  <si>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</si>
  <si>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</si>
  <si>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</si>
  <si>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</si>
  <si>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</si>
  <si>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</si>
  <si>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</si>
  <si>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</si>
  <si>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</si>
  <si>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</si>
  <si>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</si>
  <si>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</si>
  <si>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</si>
  <si>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</si>
  <si>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</si>
  <si>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</si>
  <si>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</si>
  <si>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</si>
  <si>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</si>
  <si>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</si>
  <si>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</si>
  <si>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</si>
  <si>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</si>
  <si>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</si>
  <si>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</si>
  <si>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</si>
  <si>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</si>
  <si>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</si>
  <si>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</si>
  <si>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</si>
  <si>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</si>
  <si>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</si>
  <si>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</si>
  <si>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</si>
  <si>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</si>
  <si>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</si>
  <si>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</si>
  <si>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</si>
  <si>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</si>
  <si>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</si>
  <si>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</si>
  <si>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</si>
  <si>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</si>
  <si>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</si>
  <si>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</si>
  <si>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</si>
  <si>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</si>
  <si>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</si>
  <si>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</si>
  <si>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</si>
  <si>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</si>
  <si>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</si>
  <si>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</si>
  <si>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</si>
  <si>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</si>
  <si>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</si>
  <si>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</si>
  <si>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</si>
  <si>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</si>
  <si>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</si>
  <si>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</si>
  <si>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</si>
  <si>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</si>
  <si>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</si>
  <si>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</si>
  <si>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</si>
  <si>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</si>
  <si>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</si>
  <si>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</si>
  <si>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</si>
  <si>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</si>
  <si>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</si>
  <si>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</si>
  <si>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</si>
  <si>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</si>
  <si>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</si>
  <si>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</si>
  <si>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</si>
  <si>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</si>
  <si>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</si>
  <si>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</si>
  <si>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</si>
  <si>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</si>
  <si>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</si>
  <si>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</si>
  <si>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</si>
  <si>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</si>
  <si>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</si>
  <si>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</si>
  <si>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</si>
  <si>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</si>
  <si>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</si>
  <si>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</si>
  <si>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</si>
  <si>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</si>
  <si>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</si>
  <si>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</si>
  <si>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</si>
  <si>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</si>
  <si>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</si>
  <si>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</si>
  <si>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</si>
  <si>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</si>
  <si>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</si>
  <si>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</si>
  <si>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</si>
  <si>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</si>
  <si>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</si>
  <si>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</si>
  <si>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</si>
  <si>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</si>
  <si>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</si>
  <si>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</si>
  <si>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</si>
  <si>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</si>
  <si>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</si>
  <si>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</si>
  <si>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</si>
  <si>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</si>
  <si>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</si>
  <si>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</si>
  <si>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</si>
  <si>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</si>
  <si>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</si>
  <si>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</si>
  <si>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</si>
  <si>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</si>
  <si>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</si>
  <si>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</si>
  <si>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</si>
  <si>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</si>
  <si>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</si>
  <si>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</si>
  <si>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</si>
  <si>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</si>
  <si>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</si>
  <si>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</si>
  <si>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</si>
  <si>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</si>
  <si>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</si>
  <si>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</si>
  <si>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</si>
  <si>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</si>
  <si>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</si>
  <si>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</si>
  <si>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</si>
  <si>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</si>
  <si>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</si>
  <si>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</si>
  <si>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</si>
  <si>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</si>
  <si>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</si>
  <si>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</si>
  <si>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</si>
  <si>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</si>
  <si>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</si>
  <si>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</si>
  <si>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</si>
  <si>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</si>
  <si>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</si>
  <si>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</si>
  <si>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</si>
  <si>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</si>
  <si>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</si>
  <si>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</si>
  <si>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</si>
  <si>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</si>
  <si>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</si>
  <si>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</si>
  <si>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</si>
  <si>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</si>
  <si>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</si>
  <si>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</si>
  <si>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</si>
  <si>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</si>
  <si>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</si>
  <si>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</si>
  <si>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</si>
  <si>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</si>
  <si>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</si>
  <si>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</si>
  <si>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</si>
  <si>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</si>
  <si>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</si>
  <si>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</si>
  <si>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</si>
  <si>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</si>
  <si>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</si>
  <si>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</si>
  <si>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</si>
  <si>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</si>
  <si>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</si>
  <si>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</si>
  <si>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</si>
  <si>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</si>
  <si>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</si>
  <si>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</si>
  <si>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</si>
  <si>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</si>
  <si>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</si>
  <si>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</si>
  <si>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</si>
  <si>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</si>
  <si>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</si>
  <si>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</si>
  <si>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</si>
  <si>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</si>
  <si>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</si>
  <si>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</si>
  <si>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</si>
  <si>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</si>
  <si>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</si>
  <si>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</si>
  <si>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</si>
  <si>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</si>
  <si>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</si>
  <si>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</si>
  <si>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</si>
  <si>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</si>
  <si>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</si>
  <si>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</si>
  <si>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</si>
  <si>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</si>
  <si>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</si>
  <si>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</si>
  <si>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</si>
  <si>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</si>
  <si>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</si>
  <si>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</si>
  <si>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</si>
  <si>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</si>
  <si>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</si>
  <si>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</si>
  <si>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</si>
  <si>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</si>
  <si>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</si>
  <si>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</si>
  <si>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</si>
  <si>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</si>
  <si>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</si>
  <si>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</si>
  <si>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</si>
  <si>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</si>
  <si>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</si>
  <si>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</si>
  <si>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</si>
  <si>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</si>
  <si>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</si>
  <si>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</si>
  <si>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</si>
  <si>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</si>
  <si>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</si>
  <si>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</si>
  <si>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</si>
  <si>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</si>
  <si>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</si>
  <si>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</si>
  <si>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</si>
  <si>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</si>
  <si>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</si>
  <si>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</si>
  <si>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</si>
  <si>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</si>
  <si>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</si>
  <si>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</si>
  <si>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</si>
  <si>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</si>
  <si>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</si>
  <si>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</si>
  <si>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</si>
  <si>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</si>
  <si>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</si>
  <si>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</si>
  <si>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</si>
  <si>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</si>
  <si>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</si>
  <si>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</si>
  <si>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</si>
  <si>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</si>
  <si>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</si>
  <si>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</si>
  <si>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</si>
  <si>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</si>
  <si>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</si>
  <si>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</si>
  <si>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</si>
  <si>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</si>
  <si>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</si>
  <si>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</si>
  <si>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</si>
  <si>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</si>
  <si>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</si>
  <si>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</si>
  <si>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</si>
  <si>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</si>
  <si>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</si>
  <si>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</si>
  <si>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</si>
  <si>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</si>
  <si>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</si>
  <si>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</si>
  <si>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</si>
  <si>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</si>
  <si>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</si>
  <si>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</si>
  <si>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</si>
  <si>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</si>
  <si>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</si>
  <si>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</si>
  <si>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</si>
  <si>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</si>
  <si>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</si>
  <si>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</si>
  <si>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</si>
  <si>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</si>
  <si>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</si>
  <si>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</si>
  <si>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</si>
  <si>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</si>
  <si>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</si>
  <si>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</si>
  <si>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</si>
  <si>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</si>
  <si>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</si>
  <si>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</si>
  <si>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</si>
  <si>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</si>
  <si>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</si>
  <si>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</si>
  <si>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</si>
  <si>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</si>
  <si>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</si>
  <si>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</si>
  <si>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</si>
  <si>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</si>
  <si>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</si>
  <si>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</si>
  <si>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</si>
  <si>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</si>
  <si>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</si>
  <si>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</si>
  <si>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</si>
  <si>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</si>
  <si>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</si>
  <si>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</si>
  <si>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</si>
  <si>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</si>
  <si>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</si>
  <si>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</si>
  <si>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</si>
  <si>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</si>
  <si>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</si>
  <si>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</si>
  <si>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</si>
  <si>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</si>
  <si>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</si>
  <si>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</si>
  <si>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</si>
  <si>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</si>
  <si>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</si>
  <si>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</si>
  <si>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</si>
  <si>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</si>
  <si>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</si>
  <si>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</si>
  <si>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</si>
  <si>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</si>
  <si>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</si>
  <si>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</si>
  <si>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</si>
  <si>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</si>
  <si>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</si>
  <si>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</si>
  <si>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</si>
  <si>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</si>
  <si>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</si>
  <si>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</si>
  <si>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</si>
  <si>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</si>
  <si>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</si>
  <si>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</si>
  <si>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</si>
  <si>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</si>
  <si>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</si>
  <si>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</si>
  <si>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</si>
  <si>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</si>
  <si>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</si>
  <si>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</si>
  <si>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</si>
  <si>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</si>
  <si>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</si>
  <si>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</si>
  <si>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</si>
  <si>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</si>
  <si>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</si>
  <si>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</si>
  <si>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</si>
  <si>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</si>
  <si>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</si>
  <si>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</si>
  <si>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</si>
  <si>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</si>
  <si>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</si>
  <si>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</si>
  <si>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</si>
  <si>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</si>
  <si>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</si>
  <si>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</si>
  <si>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</si>
  <si>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</si>
  <si>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</si>
  <si>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</si>
  <si>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</si>
  <si>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</si>
  <si>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</si>
  <si>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</si>
  <si>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</si>
  <si>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</si>
  <si>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</si>
  <si>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</si>
  <si>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</si>
  <si>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</si>
  <si>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</si>
  <si>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</si>
  <si>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</si>
  <si>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</si>
  <si>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</si>
  <si>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</si>
  <si>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</si>
  <si>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</si>
  <si>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</si>
  <si>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</si>
  <si>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</si>
  <si>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</si>
  <si>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</si>
  <si>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</si>
  <si>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</si>
  <si>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</si>
  <si>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</si>
  <si>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</si>
  <si>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</si>
  <si>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</si>
  <si>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</si>
  <si>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</si>
  <si>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</si>
  <si>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</si>
  <si>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</si>
  <si>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</si>
  <si>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</si>
  <si>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</si>
  <si>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</si>
  <si>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</si>
  <si>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</si>
  <si>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</si>
  <si>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</si>
  <si>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</si>
  <si>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</si>
  <si>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</si>
  <si>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</si>
  <si>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</si>
  <si>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</si>
  <si>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</si>
  <si>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</si>
  <si>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</si>
  <si>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</si>
  <si>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</si>
  <si>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</si>
  <si>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</si>
  <si>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</si>
  <si>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</si>
  <si>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</si>
  <si>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</si>
  <si>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</si>
  <si>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</si>
  <si>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</si>
  <si>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</si>
  <si>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</si>
  <si>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</si>
  <si>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</si>
  <si>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</si>
  <si>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</si>
  <si>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</si>
  <si>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</si>
  <si>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</si>
  <si>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</si>
  <si>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</si>
  <si>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</si>
  <si>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</si>
  <si>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</si>
  <si>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</si>
  <si>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</si>
  <si>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</si>
  <si>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</si>
  <si>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</si>
  <si>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</si>
  <si>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</si>
  <si>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</si>
  <si>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</si>
  <si>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</si>
  <si>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</si>
  <si>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</si>
  <si>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</si>
  <si>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</si>
  <si>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</si>
  <si>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</si>
  <si>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</si>
  <si>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</si>
  <si>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</si>
  <si>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</si>
  <si>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</si>
  <si>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</si>
  <si>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</si>
  <si>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</si>
  <si>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</si>
  <si>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</si>
  <si>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</si>
  <si>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</si>
  <si>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</si>
  <si>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</si>
  <si>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</si>
  <si>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</si>
  <si>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</si>
  <si>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</si>
  <si>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</si>
  <si>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</si>
  <si>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</si>
  <si>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</si>
  <si>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</si>
  <si>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</si>
  <si>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</si>
  <si>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</si>
  <si>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</si>
  <si>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</si>
  <si>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</si>
  <si>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</si>
  <si>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</si>
  <si>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</si>
  <si>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</si>
  <si>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</si>
  <si>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</si>
  <si>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</si>
  <si>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</si>
  <si>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</si>
  <si>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</si>
  <si>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</si>
  <si>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</si>
  <si>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</si>
  <si>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</si>
  <si>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</si>
  <si>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</si>
  <si>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</si>
  <si>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</si>
  <si>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</si>
  <si>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</si>
  <si>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</si>
  <si>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</si>
  <si>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</si>
  <si>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</si>
  <si>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</si>
  <si>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</si>
  <si>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</si>
  <si>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</si>
  <si>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</si>
  <si>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</si>
  <si>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</si>
  <si>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</si>
  <si>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</si>
  <si>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</si>
  <si>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</si>
  <si>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</si>
  <si>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</si>
  <si>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</si>
  <si>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</si>
  <si>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</si>
  <si>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</si>
  <si>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</si>
  <si>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</si>
  <si>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</si>
  <si>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</si>
  <si>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</si>
  <si>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</si>
  <si>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</si>
  <si>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</si>
  <si>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</si>
  <si>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</si>
  <si>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</si>
  <si>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</si>
  <si>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</si>
  <si>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</si>
  <si>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</si>
  <si>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</si>
  <si>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</si>
  <si>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</si>
  <si>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</si>
  <si>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</si>
  <si>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</si>
  <si>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</si>
  <si>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</si>
  <si>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</si>
  <si>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</si>
  <si>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</si>
  <si>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</si>
  <si>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</si>
  <si>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</si>
  <si>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</si>
  <si>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</si>
  <si>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</si>
  <si>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</si>
  <si>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</si>
  <si>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</si>
  <si>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</si>
  <si>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</si>
  <si>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</si>
  <si>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</si>
  <si>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</si>
  <si>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</si>
  <si>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</si>
  <si>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</si>
  <si>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</si>
  <si>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</si>
  <si>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</si>
  <si>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</si>
  <si>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</si>
  <si>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</si>
  <si>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</si>
  <si>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</si>
  <si>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</si>
  <si>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</si>
  <si>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</si>
  <si>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</si>
  <si>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</si>
  <si>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</si>
  <si>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</si>
  <si>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</si>
  <si>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</si>
  <si>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</si>
  <si>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</si>
  <si>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</si>
  <si>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</si>
  <si>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</si>
  <si>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</si>
  <si>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</si>
  <si>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</si>
  <si>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</si>
  <si>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</si>
  <si>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</si>
  <si>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</si>
  <si>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</si>
  <si>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</si>
  <si>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</si>
  <si>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</si>
  <si>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</si>
  <si>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</si>
  <si>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</si>
  <si>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</si>
  <si>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</si>
  <si>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</si>
  <si>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</si>
  <si>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</si>
  <si>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</si>
  <si>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</si>
  <si>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</si>
  <si>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</si>
  <si>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</si>
  <si>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</si>
  <si>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</si>
  <si>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</si>
  <si>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</si>
  <si>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</si>
  <si>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</si>
  <si>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</si>
  <si>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</si>
  <si>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</si>
  <si>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</si>
  <si>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</si>
  <si>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</si>
  <si>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</si>
  <si>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</si>
  <si>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</si>
  <si>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</si>
  <si>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</si>
  <si>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</si>
  <si>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</si>
  <si>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</si>
  <si>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</si>
  <si>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</si>
  <si>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</si>
  <si>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</si>
  <si>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</si>
  <si>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</si>
  <si>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</si>
  <si>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</si>
  <si>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</si>
  <si>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</si>
  <si>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</si>
  <si>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</si>
  <si>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</si>
  <si>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</si>
  <si>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</si>
  <si>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</si>
  <si>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</si>
  <si>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</si>
  <si>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</si>
  <si>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</si>
  <si>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</si>
  <si>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</si>
  <si>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</si>
  <si>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</si>
  <si>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</si>
  <si>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</si>
  <si>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</si>
  <si>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</si>
  <si>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</si>
  <si>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</si>
  <si>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</si>
  <si>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</si>
  <si>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</si>
  <si>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</si>
  <si>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</si>
  <si>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</si>
  <si>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</si>
  <si>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</si>
  <si>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</si>
  <si>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</si>
  <si>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</si>
  <si>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</si>
  <si>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</si>
  <si>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</si>
  <si>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</si>
  <si>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</si>
  <si>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</si>
  <si>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</si>
  <si>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</si>
  <si>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</si>
  <si>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</si>
  <si>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</si>
  <si>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</si>
  <si>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</si>
  <si>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</si>
  <si>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</si>
  <si>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</si>
  <si>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</si>
  <si>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</si>
  <si>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</si>
  <si>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</si>
  <si>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</si>
  <si>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</si>
  <si>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</si>
  <si>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</si>
  <si>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</si>
  <si>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</si>
  <si>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</si>
  <si>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</si>
  <si>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</si>
  <si>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</si>
  <si>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</si>
  <si>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</si>
  <si>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</si>
  <si>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</si>
  <si>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</si>
  <si>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</si>
  <si>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</si>
  <si>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</si>
  <si>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</si>
  <si>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</si>
  <si>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</si>
  <si>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</si>
  <si>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</si>
  <si>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</si>
  <si>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</si>
  <si>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</si>
  <si>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</si>
  <si>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</si>
  <si>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</si>
  <si>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</si>
  <si>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</si>
  <si>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</si>
  <si>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</si>
  <si>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</si>
  <si>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</si>
  <si>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</si>
  <si>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</si>
  <si>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</si>
  <si>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</si>
  <si>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</si>
  <si>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</si>
  <si>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</si>
  <si>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</si>
  <si>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</si>
  <si>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</si>
  <si>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</si>
  <si>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</si>
  <si>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</si>
  <si>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</si>
  <si>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</si>
  <si>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</si>
  <si>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</si>
  <si>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</si>
  <si>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</si>
  <si>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</si>
  <si>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</si>
  <si>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</si>
  <si>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</si>
  <si>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</si>
  <si>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</si>
  <si>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</si>
  <si>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</si>
  <si>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</si>
  <si>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</si>
  <si>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</si>
  <si>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</si>
  <si>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</si>
  <si>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</si>
  <si>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</si>
  <si>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</si>
  <si>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</si>
  <si>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</si>
  <si>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</si>
  <si>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</si>
  <si>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</si>
  <si>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</si>
  <si>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</si>
  <si>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</si>
  <si>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</si>
  <si>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</si>
  <si>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</si>
  <si>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</si>
  <si>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</si>
  <si>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</si>
  <si>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</si>
  <si>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</si>
  <si>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</si>
  <si>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</si>
  <si>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</si>
  <si>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</si>
  <si>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</si>
  <si>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</si>
  <si>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</si>
  <si>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</si>
  <si>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</si>
  <si>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</si>
  <si>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</si>
  <si>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</si>
  <si>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</si>
  <si>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</si>
  <si>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</si>
  <si>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</si>
  <si>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</si>
  <si>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</si>
  <si>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</si>
  <si>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</si>
  <si>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</si>
  <si>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</si>
  <si>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</si>
  <si>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</si>
  <si>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</si>
  <si>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</si>
  <si>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</si>
  <si>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</si>
  <si>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</si>
  <si>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</si>
  <si>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</si>
  <si>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</si>
  <si>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</si>
  <si>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</si>
  <si>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</si>
  <si>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</si>
  <si>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</si>
  <si>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</si>
  <si>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</si>
  <si>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</si>
  <si>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</si>
  <si>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</si>
  <si>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</si>
  <si>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</si>
  <si>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</si>
  <si>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</si>
  <si>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</si>
  <si>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</si>
  <si>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</si>
  <si>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</si>
  <si>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</si>
  <si>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</si>
  <si>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</si>
  <si>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</si>
  <si>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</si>
  <si>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</si>
  <si>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</si>
  <si>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</si>
  <si>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</si>
  <si>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</si>
  <si>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</si>
  <si>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</si>
  <si>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</si>
  <si>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</si>
  <si>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</si>
  <si>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</si>
  <si>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</si>
  <si>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</si>
  <si>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</si>
  <si>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</si>
  <si>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</si>
  <si>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</si>
  <si>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</si>
  <si>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</si>
  <si>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</si>
  <si>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</si>
  <si>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</si>
  <si>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</si>
  <si>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</si>
  <si>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</si>
  <si>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</si>
  <si>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</si>
  <si>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</si>
  <si>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</si>
  <si>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</si>
  <si>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</si>
  <si>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</si>
  <si>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</si>
  <si>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</si>
  <si>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</si>
  <si>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</si>
  <si>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</si>
  <si>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</si>
  <si>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</si>
  <si>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</si>
  <si>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</si>
  <si>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</si>
  <si>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</si>
  <si>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</si>
  <si>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</si>
  <si>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</si>
  <si>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</si>
  <si>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</si>
  <si>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</si>
  <si>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</si>
  <si>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</si>
  <si>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</si>
  <si>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</si>
  <si>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</si>
  <si>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</si>
  <si>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</si>
  <si>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</si>
  <si>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</si>
  <si>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</si>
  <si>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</si>
  <si>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</si>
  <si>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</si>
  <si>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</si>
  <si>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</si>
  <si>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</si>
  <si>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</si>
  <si>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</si>
  <si>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</si>
  <si>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</si>
  <si>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</si>
  <si>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</si>
  <si>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</si>
  <si>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</si>
  <si>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</si>
  <si>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</si>
  <si>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</si>
  <si>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</si>
  <si>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</si>
  <si>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</si>
  <si>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</si>
  <si>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</si>
  <si>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</si>
  <si>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</si>
  <si>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</si>
  <si>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</si>
  <si>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</si>
  <si>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</si>
  <si>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</si>
  <si>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</si>
  <si>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</si>
  <si>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</si>
  <si>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</si>
  <si>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</si>
  <si>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</si>
  <si>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</si>
  <si>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</si>
  <si>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</si>
  <si>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</si>
  <si>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</si>
  <si>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</si>
  <si>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</si>
  <si>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</si>
  <si>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</si>
  <si>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</si>
  <si>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</si>
  <si>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</si>
  <si>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</si>
  <si>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</si>
  <si>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</si>
  <si>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</si>
  <si>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</si>
  <si>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</si>
  <si>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</si>
  <si>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</si>
  <si>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</si>
  <si>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</si>
  <si>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</si>
  <si>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</si>
  <si>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</si>
  <si>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</si>
  <si>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</si>
  <si>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</si>
  <si>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</si>
  <si>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</si>
  <si>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</si>
  <si>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</si>
  <si>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</si>
  <si>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</si>
  <si>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</si>
  <si>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</si>
  <si>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</si>
  <si>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</si>
  <si>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</si>
  <si>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</si>
  <si>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</si>
  <si>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</si>
  <si>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</si>
  <si>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</si>
  <si>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</si>
  <si>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</si>
  <si>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</si>
  <si>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</si>
  <si>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</si>
  <si>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</si>
  <si>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</si>
  <si>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</si>
  <si>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</si>
  <si>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</si>
  <si>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</si>
  <si>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</si>
  <si>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</si>
  <si>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</si>
  <si>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</si>
  <si>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</si>
  <si>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</si>
  <si>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</si>
  <si>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</si>
  <si>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</si>
  <si>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</si>
  <si>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</si>
  <si>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</si>
  <si>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</si>
  <si>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</si>
  <si>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</si>
  <si>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</si>
  <si>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</si>
  <si>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</si>
  <si>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</si>
  <si>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</si>
  <si>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</si>
  <si>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</si>
  <si>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</si>
  <si>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</si>
  <si>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</si>
  <si>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</si>
  <si>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</si>
  <si>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</si>
  <si>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</si>
  <si>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</si>
  <si>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</si>
  <si>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</si>
  <si>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</si>
  <si>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</si>
  <si>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</si>
  <si>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</si>
  <si>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</si>
  <si>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</si>
  <si>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</si>
  <si>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</si>
  <si>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</si>
  <si>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</si>
  <si>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</si>
  <si>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</si>
  <si>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</si>
  <si>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</si>
  <si>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</si>
  <si>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</si>
  <si>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</si>
  <si>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</si>
  <si>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</si>
  <si>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</si>
  <si>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</si>
  <si>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</si>
  <si>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</si>
  <si>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</si>
  <si>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</si>
  <si>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</si>
  <si>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</si>
  <si>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</si>
  <si>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</si>
  <si>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</si>
  <si>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</si>
  <si>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</si>
  <si>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</si>
  <si>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</si>
  <si>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</si>
  <si>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</si>
  <si>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</si>
  <si>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</si>
  <si>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</si>
  <si>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</si>
  <si>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</si>
  <si>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</si>
  <si>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</si>
  <si>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</si>
  <si>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</si>
  <si>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</si>
  <si>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</si>
  <si>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</si>
  <si>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</si>
  <si>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</si>
  <si>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</si>
  <si>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</si>
  <si>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</si>
  <si>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</si>
  <si>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</si>
  <si>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</si>
  <si>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</si>
  <si>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</si>
  <si>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</si>
  <si>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</si>
  <si>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</si>
  <si>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</si>
  <si>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</si>
  <si>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</si>
  <si>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</si>
  <si>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</si>
  <si>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</si>
  <si>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</si>
  <si>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</si>
  <si>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</si>
  <si>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</si>
  <si>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</si>
  <si>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</si>
  <si>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</si>
  <si>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</si>
  <si>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</si>
  <si>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</si>
  <si>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</si>
  <si>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</si>
  <si>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</si>
  <si>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</si>
  <si>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</si>
  <si>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</si>
  <si>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</si>
  <si>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</si>
  <si>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</si>
  <si>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</si>
  <si>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</si>
  <si>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</si>
  <si>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</si>
  <si>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</si>
  <si>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</si>
  <si>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</si>
  <si>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</si>
  <si>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</si>
  <si>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</si>
  <si>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</si>
  <si>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</si>
  <si>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</si>
  <si>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</si>
  <si>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</si>
  <si>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</si>
  <si>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</si>
  <si>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</si>
  <si>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</si>
  <si>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</si>
  <si>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</si>
  <si>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</si>
  <si>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</si>
  <si>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</si>
  <si>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</si>
  <si>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</si>
  <si>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</si>
  <si>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</si>
  <si>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</si>
  <si>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</si>
  <si>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</si>
  <si>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</si>
  <si>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</si>
  <si>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</si>
  <si>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</si>
  <si>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</si>
  <si>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</si>
  <si>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</si>
  <si>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</si>
  <si>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</si>
  <si>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</si>
  <si>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</si>
  <si>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</si>
  <si>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</si>
  <si>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</si>
  <si>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</si>
  <si>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</si>
  <si>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</si>
  <si>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</si>
  <si>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</si>
  <si>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</si>
  <si>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</si>
  <si>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</si>
  <si>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</si>
  <si>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</si>
  <si>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</si>
  <si>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</si>
  <si>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</si>
  <si>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</si>
  <si>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</si>
  <si>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</si>
  <si>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</si>
  <si>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</si>
  <si>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</si>
  <si>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</si>
  <si>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</si>
  <si>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</si>
  <si>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</si>
  <si>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</si>
  <si>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</si>
  <si>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</si>
  <si>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</si>
  <si>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</si>
  <si>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</si>
  <si>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</si>
  <si>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</si>
  <si>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</si>
  <si>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</si>
  <si>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</si>
  <si>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</si>
  <si>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</si>
  <si>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</si>
  <si>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</si>
  <si>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</si>
  <si>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</si>
  <si>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</si>
  <si>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</si>
  <si>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</si>
  <si>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</si>
  <si>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</si>
  <si>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</si>
  <si>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</si>
  <si>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</si>
  <si>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</si>
  <si>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</si>
  <si>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</si>
  <si>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</si>
  <si>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</si>
  <si>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</si>
  <si>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</si>
  <si>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</si>
  <si>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</si>
  <si>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</si>
  <si>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</si>
  <si>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</si>
  <si>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</si>
  <si>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</si>
  <si>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</si>
  <si>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</si>
  <si>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</si>
  <si>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</si>
  <si>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</si>
  <si>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</si>
  <si>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</si>
  <si>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</si>
  <si>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</si>
  <si>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</si>
  <si>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</si>
  <si>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</si>
  <si>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</si>
  <si>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</si>
  <si>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</si>
  <si>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</si>
  <si>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</si>
  <si>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</si>
  <si>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</si>
  <si>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</si>
  <si>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</si>
  <si>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</si>
  <si>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</si>
  <si>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</si>
  <si>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</si>
  <si>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</si>
  <si>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</si>
  <si>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</si>
  <si>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</si>
  <si>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</si>
  <si>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</si>
  <si>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</si>
  <si>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</si>
  <si>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</si>
  <si>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</si>
  <si>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</si>
  <si>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</si>
  <si>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</si>
  <si>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</si>
  <si>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</si>
  <si>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</si>
  <si>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</si>
  <si>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</si>
  <si>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</si>
  <si>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</si>
  <si>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</si>
  <si>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</si>
  <si>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</si>
  <si>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</si>
  <si>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</si>
  <si>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</si>
  <si>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</si>
  <si>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</si>
  <si>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</si>
  <si>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</si>
  <si>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</si>
  <si>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</si>
  <si>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</si>
  <si>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</si>
  <si>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</si>
  <si>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</si>
  <si>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</si>
  <si>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</si>
  <si>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</si>
  <si>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</si>
  <si>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</si>
  <si>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</si>
  <si>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</si>
  <si>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</si>
  <si>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</si>
  <si>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</si>
  <si>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</si>
  <si>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</si>
  <si>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</si>
  <si>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</si>
  <si>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</si>
  <si>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</si>
  <si>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</si>
  <si>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</si>
  <si>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</si>
  <si>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</si>
  <si>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</si>
  <si>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</si>
  <si>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</si>
  <si>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</si>
  <si>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</si>
  <si>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</si>
  <si>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</si>
  <si>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</si>
  <si>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</si>
  <si>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</si>
  <si>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</si>
  <si>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</si>
  <si>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</si>
  <si>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</si>
  <si>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</si>
  <si>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</si>
  <si>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</si>
  <si>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</si>
  <si>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</si>
  <si>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</si>
  <si>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</si>
  <si>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</si>
  <si>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</si>
  <si>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</si>
  <si>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</si>
  <si>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</si>
  <si>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</si>
  <si>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</si>
  <si>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</si>
  <si>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</si>
  <si>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</si>
  <si>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</si>
  <si>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</si>
  <si>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</si>
  <si>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</si>
  <si>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</si>
  <si>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</si>
  <si>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</si>
  <si>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</si>
  <si>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</si>
  <si>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</si>
  <si>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</si>
  <si>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</si>
  <si>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</si>
  <si>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</si>
  <si>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</si>
  <si>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</si>
  <si>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</si>
  <si>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</si>
  <si>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</si>
  <si>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</si>
  <si>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</si>
  <si>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</si>
  <si>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</si>
  <si>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</si>
  <si>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</si>
  <si>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</si>
  <si>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</si>
  <si>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</si>
  <si>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</si>
  <si>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</si>
  <si>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</si>
  <si>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</si>
  <si>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</si>
  <si>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</si>
  <si>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</si>
  <si>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</si>
  <si>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</si>
  <si>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</si>
  <si>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</si>
  <si>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</si>
  <si>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</si>
  <si>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</si>
  <si>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</si>
  <si>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</si>
  <si>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</si>
  <si>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</si>
  <si>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</si>
  <si>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</si>
  <si>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</si>
  <si>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</si>
  <si>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</si>
  <si>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</si>
  <si>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</si>
  <si>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</si>
  <si>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</si>
  <si>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</si>
  <si>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</si>
  <si>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</si>
  <si>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</si>
  <si>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</si>
  <si>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</si>
  <si>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</si>
  <si>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</si>
  <si>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</si>
  <si>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</si>
  <si>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</si>
  <si>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</si>
  <si>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</si>
  <si>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</si>
  <si>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</si>
  <si>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</si>
  <si>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</si>
  <si>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</si>
  <si>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</si>
  <si>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</si>
  <si>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</si>
  <si>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</si>
  <si>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</si>
  <si>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</si>
  <si>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</si>
  <si>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</si>
  <si>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</si>
  <si>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</si>
  <si>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</si>
  <si>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</si>
  <si>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</si>
  <si>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</si>
  <si>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</si>
  <si>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</si>
  <si>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</si>
  <si>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</si>
  <si>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</si>
  <si>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</si>
  <si>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</si>
  <si>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</si>
  <si>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</si>
  <si>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</si>
  <si>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</si>
  <si>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</si>
  <si>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</si>
  <si>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</si>
  <si>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</si>
  <si>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</si>
  <si>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</si>
  <si>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</si>
  <si>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</si>
  <si>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</si>
  <si>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</si>
  <si>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</si>
  <si>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</si>
  <si>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</si>
  <si>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</si>
  <si>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</si>
  <si>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</si>
  <si>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</si>
  <si>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</si>
  <si>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</si>
  <si>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</si>
  <si>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</si>
  <si>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</si>
  <si>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</si>
  <si>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</si>
  <si>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</si>
  <si>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</si>
  <si>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</si>
  <si>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</si>
  <si>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</si>
  <si>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</si>
  <si>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</si>
  <si>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</si>
  <si>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</si>
  <si>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</si>
  <si>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</si>
  <si>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</si>
  <si>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</si>
  <si>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</si>
  <si>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</si>
  <si>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</si>
  <si>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</si>
  <si>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</si>
  <si>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</si>
  <si>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</si>
  <si>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</si>
  <si>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</si>
  <si>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</si>
  <si>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</si>
  <si>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</si>
  <si>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</si>
  <si>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</si>
  <si>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</si>
  <si>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</si>
  <si>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</si>
  <si>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</si>
  <si>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</si>
  <si>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</si>
  <si>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</si>
  <si>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</si>
  <si>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</si>
  <si>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</si>
  <si>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</si>
  <si>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</si>
  <si>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</si>
  <si>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</si>
  <si>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</si>
  <si>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</si>
  <si>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</si>
  <si>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</si>
  <si>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</si>
  <si>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</si>
  <si>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</si>
  <si>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</si>
  <si>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</si>
  <si>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</si>
  <si>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</si>
  <si>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</si>
  <si>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</si>
  <si>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</si>
  <si>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</si>
  <si>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</si>
  <si>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</si>
  <si>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</si>
  <si>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</si>
  <si>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</si>
  <si>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</si>
  <si>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</si>
  <si>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</si>
  <si>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</si>
  <si>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</si>
  <si>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</si>
  <si>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</si>
  <si>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</si>
  <si>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</si>
  <si>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</si>
  <si>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</si>
  <si>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</si>
  <si>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</si>
  <si>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</si>
  <si>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</si>
  <si>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</si>
  <si>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</si>
  <si>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</si>
  <si>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</si>
  <si>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</si>
  <si>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</si>
  <si>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</si>
  <si>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</si>
  <si>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</si>
  <si>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</si>
  <si>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</si>
  <si>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</si>
  <si>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</si>
  <si>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</si>
  <si>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</si>
  <si>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</si>
  <si>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</si>
  <si>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</si>
  <si>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</si>
  <si>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</si>
  <si>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</si>
  <si>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</si>
  <si>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</si>
  <si>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</si>
  <si>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</si>
  <si>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</si>
  <si>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</si>
  <si>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</si>
  <si>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</si>
  <si>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</si>
  <si>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</si>
  <si>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</si>
  <si>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</si>
  <si>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</si>
  <si>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</si>
  <si>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</si>
  <si>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</si>
  <si>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</si>
  <si>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</si>
  <si>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</si>
  <si>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</si>
  <si>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</si>
  <si>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</si>
  <si>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</si>
  <si>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</si>
  <si>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</si>
  <si>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</si>
  <si>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</si>
  <si>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</si>
  <si>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</si>
  <si>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</si>
  <si>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</si>
  <si>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</si>
  <si>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</si>
  <si>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</si>
  <si>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</si>
  <si>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</si>
  <si>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</si>
  <si>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</si>
  <si>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</si>
  <si>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</si>
  <si>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</si>
  <si>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</si>
  <si>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</si>
  <si>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</si>
  <si>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</si>
  <si>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</si>
  <si>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</si>
  <si>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</si>
  <si>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</si>
  <si>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</si>
  <si>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</si>
  <si>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</si>
  <si>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</si>
  <si>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</si>
  <si>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</si>
  <si>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</si>
  <si>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</si>
  <si>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</si>
  <si>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</si>
  <si>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</si>
  <si>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</si>
  <si>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</si>
  <si>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</si>
  <si>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</si>
  <si>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</si>
  <si>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</si>
  <si>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</si>
  <si>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</si>
  <si>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</si>
  <si>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</si>
  <si>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</si>
  <si>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</si>
  <si>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</si>
  <si>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</si>
  <si>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</si>
  <si>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</si>
  <si>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</si>
  <si>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</si>
  <si>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</si>
  <si>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</si>
  <si>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</si>
  <si>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</si>
  <si>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</si>
  <si>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</si>
  <si>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</si>
  <si>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</si>
  <si>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</si>
  <si>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</si>
  <si>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</si>
  <si>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</si>
  <si>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</si>
  <si>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</si>
  <si>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</si>
  <si>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</si>
  <si>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</si>
  <si>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</si>
  <si>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</si>
  <si>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</si>
  <si>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</si>
  <si>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</si>
  <si>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</si>
  <si>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</si>
  <si>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</si>
  <si>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</si>
  <si>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</si>
  <si>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</si>
  <si>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</si>
  <si>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</si>
  <si>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</si>
  <si>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</si>
  <si>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</si>
  <si>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</si>
  <si>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</si>
  <si>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</si>
  <si>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</si>
  <si>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</si>
  <si>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</si>
  <si>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</si>
  <si>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</si>
  <si>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</si>
  <si>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</si>
  <si>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</si>
  <si>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</si>
  <si>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</si>
  <si>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</si>
  <si>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</si>
  <si>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</si>
  <si>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</si>
  <si>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</si>
  <si>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</si>
  <si>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</si>
  <si>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</si>
  <si>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</si>
  <si>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</si>
  <si>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</si>
  <si>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</si>
  <si>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</si>
  <si>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</si>
  <si>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</si>
  <si>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</si>
  <si>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</si>
  <si>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</si>
  <si>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</si>
  <si>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</si>
  <si>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</si>
  <si>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</si>
  <si>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</si>
  <si>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</si>
  <si>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</si>
  <si>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</si>
  <si>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</si>
  <si>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</si>
  <si>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</si>
  <si>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</si>
  <si>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</si>
  <si>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</si>
  <si>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</si>
  <si>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</si>
  <si>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</si>
  <si>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</si>
  <si>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</si>
  <si>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</si>
  <si>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</si>
  <si>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</si>
  <si>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</si>
  <si>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</si>
  <si>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</si>
  <si>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</si>
  <si>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</si>
  <si>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</si>
  <si>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</si>
  <si>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</si>
  <si>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</si>
  <si>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</si>
  <si>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</si>
  <si>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</si>
  <si>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</si>
  <si>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</si>
  <si>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</si>
  <si>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</si>
  <si>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</si>
  <si>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</si>
  <si>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</si>
  <si>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</si>
  <si>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</si>
  <si>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</si>
  <si>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</si>
  <si>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</si>
  <si>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</si>
  <si>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</si>
  <si>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</si>
  <si>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</si>
  <si>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</si>
  <si>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</si>
  <si>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</si>
  <si>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</si>
  <si>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</si>
  <si>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</si>
  <si>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</si>
  <si>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</si>
  <si>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</si>
  <si>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</si>
  <si>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</si>
  <si>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</si>
  <si>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</si>
  <si>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</si>
  <si>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</si>
  <si>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</si>
  <si>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</si>
  <si>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</si>
  <si>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</si>
  <si>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</si>
  <si>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</si>
  <si>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</si>
  <si>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</si>
  <si>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</si>
  <si>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</si>
  <si>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</si>
  <si>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</si>
  <si>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</si>
  <si>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</si>
  <si>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</si>
  <si>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</si>
  <si>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</si>
  <si>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</si>
  <si>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</si>
  <si>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</si>
  <si>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</si>
  <si>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</si>
  <si>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</si>
  <si>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</si>
  <si>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</si>
  <si>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</si>
  <si>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</si>
  <si>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</si>
  <si>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</si>
  <si>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</si>
  <si>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</si>
  <si>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</si>
  <si>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</si>
  <si>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</si>
  <si>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</si>
  <si>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</si>
  <si>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</si>
  <si>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</si>
  <si>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</si>
  <si>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</si>
  <si>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</si>
  <si>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</si>
  <si>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</si>
  <si>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</si>
  <si>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</si>
  <si>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</si>
  <si>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</si>
  <si>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</si>
  <si>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</si>
  <si>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</si>
  <si>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</si>
  <si>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</si>
  <si>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</si>
  <si>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</si>
  <si>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</si>
  <si>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</si>
  <si>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</si>
  <si>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</si>
  <si>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</si>
  <si>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</si>
  <si>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</si>
  <si>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</si>
  <si>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</si>
  <si>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</si>
  <si>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</si>
  <si>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</si>
  <si>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</si>
  <si>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</si>
  <si>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</si>
  <si>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</si>
  <si>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</si>
  <si>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</si>
  <si>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</si>
  <si>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</si>
  <si>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</si>
  <si>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</si>
  <si>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</si>
  <si>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</si>
  <si>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</si>
  <si>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</si>
  <si>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</si>
  <si>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</si>
  <si>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</si>
  <si>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</si>
  <si>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</si>
  <si>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</si>
  <si>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</si>
  <si>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</si>
  <si>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</si>
  <si>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</si>
  <si>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</si>
  <si>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</si>
  <si>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</si>
  <si>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</si>
  <si>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</si>
  <si>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</si>
  <si>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</si>
  <si>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</si>
  <si>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</si>
  <si>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</si>
  <si>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</si>
  <si>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</si>
  <si>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</si>
  <si>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</si>
  <si>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</si>
  <si>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</si>
  <si>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</si>
  <si>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</si>
  <si>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</si>
  <si>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</si>
  <si>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</si>
  <si>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</si>
  <si>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</si>
  <si>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</si>
  <si>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</si>
  <si>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</si>
  <si>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</si>
  <si>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</si>
  <si>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</si>
  <si>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</si>
  <si>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</si>
  <si>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</si>
  <si>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</si>
  <si>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</si>
  <si>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</si>
  <si>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</si>
  <si>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</si>
  <si>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</si>
  <si>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</si>
  <si>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</si>
  <si>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</si>
  <si>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</si>
  <si>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</si>
  <si>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</si>
  <si>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</si>
  <si>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</si>
  <si>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</si>
  <si>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</si>
  <si>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</si>
  <si>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</si>
  <si>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</si>
  <si>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</si>
  <si>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</si>
  <si>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</si>
  <si>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</si>
  <si>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</si>
  <si>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</si>
  <si>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</si>
  <si>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</si>
  <si>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</si>
  <si>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</si>
  <si>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</si>
  <si>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</si>
  <si>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</si>
  <si>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</si>
  <si>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</si>
  <si>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</si>
  <si>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</si>
  <si>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</si>
  <si>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</si>
  <si>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</si>
  <si>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</si>
  <si>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</si>
  <si>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</si>
  <si>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</si>
  <si>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</si>
  <si>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</si>
  <si>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</si>
  <si>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</si>
  <si>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</si>
  <si>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</si>
  <si>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</si>
  <si>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</si>
  <si>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</si>
  <si>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</si>
  <si>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</si>
  <si>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</si>
  <si>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</si>
  <si>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</si>
  <si>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</si>
  <si>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</si>
  <si>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</si>
  <si>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</si>
  <si>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</si>
  <si>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</si>
  <si>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</si>
  <si>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</si>
  <si>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</si>
  <si>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</si>
  <si>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</si>
  <si>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</si>
  <si>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</si>
  <si>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</si>
  <si>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</si>
  <si>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</si>
  <si>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</si>
  <si>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</si>
  <si>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</si>
  <si>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</si>
  <si>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</si>
  <si>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</si>
  <si>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</si>
  <si>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</si>
  <si>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</si>
  <si>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</si>
  <si>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</si>
  <si>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</si>
  <si>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</si>
  <si>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</si>
  <si>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</si>
  <si>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</si>
  <si>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</si>
  <si>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</si>
  <si>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</si>
  <si>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</si>
  <si>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</si>
  <si>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</si>
  <si>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</si>
  <si>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</si>
  <si>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</si>
  <si>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</si>
  <si>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</si>
  <si>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</si>
  <si>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</si>
  <si>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</si>
  <si>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</si>
  <si>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</si>
  <si>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</si>
  <si>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</si>
  <si>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</si>
  <si>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</si>
  <si>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</si>
  <si>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</si>
  <si>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</si>
  <si>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</si>
  <si>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</si>
  <si>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</si>
  <si>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</si>
  <si>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</si>
  <si>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</si>
  <si>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</si>
  <si>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</si>
  <si>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</si>
  <si>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</si>
  <si>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</si>
  <si>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</si>
  <si>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</si>
  <si>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</si>
  <si>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</si>
  <si>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</si>
  <si>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</si>
  <si>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</si>
  <si>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</si>
  <si>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</si>
  <si>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</si>
  <si>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</si>
  <si>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</si>
  <si>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</si>
  <si>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</si>
  <si>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</si>
  <si>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</si>
  <si>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</si>
  <si>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</si>
  <si>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</si>
  <si>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</si>
  <si>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</si>
  <si>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</si>
  <si>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</si>
  <si>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</si>
  <si>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</si>
  <si>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</si>
  <si>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</si>
  <si>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</si>
  <si>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</si>
  <si>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</si>
  <si>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</si>
  <si>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</si>
  <si>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</si>
  <si>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</si>
  <si>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</si>
  <si>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</si>
  <si>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</si>
  <si>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</si>
  <si>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</si>
  <si>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</si>
  <si>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</si>
  <si>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</si>
  <si>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</si>
  <si>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</si>
  <si>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</si>
  <si>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</si>
  <si>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</si>
  <si>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</si>
  <si>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</si>
  <si>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</si>
  <si>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</si>
  <si>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</si>
  <si>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</si>
  <si>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</si>
  <si>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</si>
  <si>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</si>
  <si>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</si>
  <si>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</si>
  <si>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</si>
  <si>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</si>
  <si>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</si>
  <si>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</si>
  <si>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</si>
  <si>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</si>
  <si>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</si>
  <si>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</si>
  <si>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</si>
  <si>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</si>
  <si>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</si>
  <si>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</si>
  <si>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</si>
  <si>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</si>
  <si>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</si>
  <si>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</si>
  <si>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</si>
  <si>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</si>
  <si>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</si>
  <si>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</si>
  <si>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</si>
  <si>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</si>
  <si>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</si>
  <si>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</si>
  <si>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</si>
  <si>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</si>
  <si>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</si>
  <si>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</si>
  <si>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</si>
  <si>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</si>
  <si>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</si>
  <si>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</si>
  <si>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</si>
  <si>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</si>
  <si>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</si>
  <si>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</si>
  <si>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</si>
  <si>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</si>
  <si>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</si>
  <si>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</si>
  <si>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</si>
  <si>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</si>
  <si>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</si>
  <si>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</si>
  <si>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</si>
  <si>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</si>
  <si>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</si>
  <si>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</si>
  <si>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</si>
  <si>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</si>
  <si>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</si>
  <si>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</si>
  <si>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</si>
  <si>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</si>
  <si>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</si>
  <si>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</si>
  <si>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</si>
  <si>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</si>
  <si>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</si>
  <si>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</si>
  <si>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</si>
  <si>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</si>
  <si>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</si>
  <si>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</si>
  <si>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</si>
  <si>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</si>
  <si>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</si>
  <si>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</si>
  <si>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</si>
  <si>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</si>
  <si>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</si>
  <si>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</si>
  <si>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</si>
  <si>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</si>
  <si>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</si>
  <si>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</si>
  <si>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</si>
  <si>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</si>
  <si>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</si>
  <si>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</si>
  <si>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</si>
  <si>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</si>
  <si>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</si>
  <si>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</si>
  <si>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</si>
  <si>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</si>
  <si>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</si>
  <si>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</si>
  <si>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</si>
  <si>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</si>
  <si>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</si>
  <si>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</si>
  <si>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</si>
  <si>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</si>
  <si>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</si>
  <si>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</si>
  <si>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</si>
  <si>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</si>
  <si>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</si>
  <si>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</si>
  <si>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</si>
  <si>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</si>
  <si>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</si>
  <si>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</si>
  <si>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</si>
  <si>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</si>
  <si>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</si>
  <si>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</si>
  <si>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</si>
  <si>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</si>
  <si>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</si>
  <si>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</si>
  <si>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</si>
  <si>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</si>
  <si>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</si>
  <si>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</si>
  <si>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</si>
  <si>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</si>
  <si>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</si>
  <si>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</si>
  <si>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</si>
  <si>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</si>
  <si>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</si>
  <si>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</si>
  <si>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</si>
  <si>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</si>
  <si>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</si>
  <si>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</si>
  <si>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</si>
  <si>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</si>
  <si>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</si>
  <si>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</si>
  <si>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</si>
  <si>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</si>
  <si>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</si>
  <si>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</si>
  <si>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</si>
  <si>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</si>
  <si>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</si>
  <si>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</si>
  <si>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</si>
  <si>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</si>
  <si>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</si>
  <si>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</si>
  <si>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</si>
  <si>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</si>
  <si>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</si>
  <si>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</si>
  <si>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</si>
  <si>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</si>
  <si>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</si>
  <si>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</si>
  <si>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</si>
  <si>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</si>
  <si>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</si>
  <si>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</si>
  <si>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</si>
  <si>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</si>
  <si>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</si>
  <si>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</si>
  <si>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</si>
  <si>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</si>
  <si>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</si>
  <si>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</si>
  <si>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</si>
  <si>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</si>
  <si>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</si>
  <si>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</si>
  <si>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</si>
  <si>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</si>
  <si>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</si>
  <si>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</si>
  <si>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</si>
  <si>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</si>
  <si>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</si>
  <si>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</si>
  <si>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</si>
  <si>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</si>
  <si>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</si>
  <si>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</si>
  <si>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</si>
  <si>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</si>
  <si>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</si>
  <si>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</si>
  <si>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</si>
  <si>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</si>
  <si>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</si>
  <si>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</si>
  <si>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</si>
  <si>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</si>
  <si>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</si>
  <si>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</si>
  <si>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</si>
  <si>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</si>
  <si>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</si>
  <si>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</si>
  <si>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</si>
  <si>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</si>
  <si>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</si>
  <si>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</si>
  <si>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</si>
  <si>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</si>
  <si>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</si>
  <si>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</si>
  <si>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</si>
  <si>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</si>
  <si>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</si>
  <si>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</si>
  <si>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</si>
  <si>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</si>
  <si>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</si>
  <si>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</si>
  <si>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</si>
  <si>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</si>
  <si>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</si>
  <si>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</si>
  <si>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</si>
  <si>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</si>
  <si>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</si>
  <si>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</si>
  <si>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</si>
  <si>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</si>
  <si>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</si>
  <si>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</si>
  <si>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</si>
  <si>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</si>
  <si>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</si>
  <si>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</si>
  <si>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</si>
  <si>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</si>
  <si>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</si>
  <si>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</si>
  <si>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</si>
  <si>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</si>
  <si>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</si>
  <si>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</si>
  <si>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</si>
  <si>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</si>
  <si>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</si>
  <si>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</si>
  <si>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</si>
  <si>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</si>
  <si>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</si>
  <si>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</si>
  <si>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</si>
  <si>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</si>
  <si>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</si>
  <si>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</si>
  <si>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</si>
  <si>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</si>
  <si>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</si>
  <si>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</si>
  <si>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</si>
  <si>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</si>
  <si>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</si>
  <si>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</si>
  <si>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</si>
  <si>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</si>
  <si>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</si>
  <si>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</si>
  <si>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</si>
  <si>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</si>
  <si>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</si>
  <si>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</si>
  <si>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</si>
  <si>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</si>
  <si>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</si>
  <si>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</si>
  <si>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</si>
  <si>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</si>
  <si>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</si>
  <si>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</si>
  <si>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</si>
  <si>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</si>
  <si>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</si>
  <si>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</si>
  <si>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</si>
  <si>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</si>
  <si>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</si>
  <si>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</si>
  <si>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</si>
  <si>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</si>
  <si>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</si>
  <si>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</si>
  <si>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</si>
  <si>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</si>
  <si>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</si>
  <si>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</si>
  <si>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</si>
  <si>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</si>
  <si>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</si>
  <si>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</si>
  <si>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</si>
  <si>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</si>
  <si>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</si>
  <si>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</si>
  <si>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</si>
  <si>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</si>
  <si>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</si>
  <si>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</si>
  <si>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</si>
  <si>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</si>
  <si>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</si>
  <si>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</si>
  <si>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</si>
  <si>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</si>
  <si>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</si>
  <si>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</si>
  <si>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</si>
  <si>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</si>
  <si>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</si>
  <si>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</si>
  <si>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</si>
  <si>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</si>
  <si>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</si>
  <si>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</si>
  <si>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</si>
  <si>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</si>
  <si>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</si>
  <si>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</si>
  <si>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</si>
  <si>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</si>
  <si>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</si>
  <si>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</si>
  <si>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</si>
  <si>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</si>
  <si>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</si>
  <si>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</si>
  <si>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</si>
  <si>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</si>
  <si>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</si>
  <si>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</si>
  <si>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</si>
  <si>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</si>
  <si>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</si>
  <si>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</si>
  <si>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</si>
  <si>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</si>
  <si>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</si>
  <si>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</si>
  <si>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</si>
  <si>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</si>
  <si>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</si>
  <si>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</si>
  <si>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</si>
  <si>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</si>
  <si>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</si>
  <si>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</si>
  <si>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</si>
  <si>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</si>
  <si>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</si>
  <si>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</si>
  <si>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</si>
  <si>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</si>
  <si>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</si>
  <si>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</si>
  <si>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</si>
  <si>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</si>
  <si>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</si>
  <si>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</si>
  <si>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</si>
  <si>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</si>
  <si>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</si>
  <si>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</si>
  <si>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</si>
  <si>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</si>
  <si>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</si>
  <si>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</si>
  <si>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</si>
  <si>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</si>
  <si>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</si>
  <si>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</si>
  <si>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</si>
  <si>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</si>
  <si>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</si>
  <si>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</si>
  <si>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</si>
  <si>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</si>
  <si>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</si>
  <si>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</si>
  <si>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</si>
  <si>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</si>
  <si>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</si>
  <si>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</si>
  <si>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</si>
  <si>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</si>
  <si>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</si>
  <si>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</si>
  <si>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</si>
  <si>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</si>
  <si>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</si>
  <si>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</si>
  <si>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</si>
  <si>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</si>
  <si>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</si>
  <si>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</si>
  <si>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</si>
  <si>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</si>
  <si>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</si>
  <si>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</si>
  <si>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</si>
  <si>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</si>
  <si>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</si>
  <si>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</si>
  <si>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</si>
  <si>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</si>
  <si>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</si>
  <si>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</si>
  <si>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</si>
  <si>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</si>
  <si>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</si>
  <si>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</si>
  <si>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</si>
  <si>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</si>
  <si>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</si>
  <si>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</si>
  <si>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</si>
  <si>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</si>
  <si>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</si>
  <si>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</si>
  <si>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</si>
  <si>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</si>
  <si>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</si>
  <si>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</si>
  <si>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</si>
  <si>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</si>
  <si>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</si>
  <si>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</si>
  <si>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</si>
  <si>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</si>
  <si>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</si>
  <si>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</si>
  <si>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</si>
  <si>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</si>
  <si>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</si>
  <si>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</si>
  <si>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</si>
  <si>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</si>
  <si>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</si>
  <si>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</si>
  <si>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</si>
  <si>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</si>
  <si>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</si>
  <si>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</si>
  <si>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</si>
  <si>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</si>
  <si>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</si>
  <si>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</si>
  <si>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</si>
  <si>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</si>
  <si>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</si>
  <si>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</si>
  <si>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</si>
  <si>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</si>
  <si>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</si>
  <si>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</si>
  <si>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</si>
  <si>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</si>
  <si>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</si>
  <si>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</si>
  <si>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</si>
  <si>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</si>
  <si>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</si>
  <si>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</si>
  <si>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</si>
  <si>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</si>
  <si>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</si>
  <si>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</si>
  <si>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</si>
  <si>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</si>
  <si>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</si>
  <si>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</si>
  <si>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</si>
  <si>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</si>
  <si>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</si>
  <si>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</si>
  <si>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</si>
  <si>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</si>
  <si>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</si>
  <si>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</si>
  <si>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</si>
  <si>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</si>
  <si>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</si>
  <si>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</si>
  <si>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</si>
  <si>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</si>
  <si>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</si>
  <si>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</si>
  <si>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</si>
  <si>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</si>
  <si>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</si>
  <si>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</si>
  <si>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</si>
  <si>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</si>
  <si>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</si>
  <si>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</si>
  <si>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</si>
  <si>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</si>
  <si>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</si>
  <si>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</si>
  <si>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</si>
  <si>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</si>
  <si>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</si>
  <si>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</si>
  <si>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</si>
  <si>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</si>
  <si>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</si>
  <si>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</si>
  <si>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</si>
  <si>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</si>
  <si>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</si>
  <si>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</si>
  <si>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</si>
  <si>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</si>
  <si>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</si>
  <si>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</si>
  <si>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</si>
  <si>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</si>
  <si>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</si>
  <si>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</si>
  <si>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</si>
  <si>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</si>
  <si>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</si>
  <si>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</si>
  <si>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</si>
  <si>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</si>
  <si>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</si>
  <si>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</si>
  <si>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</si>
  <si>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</si>
  <si>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</si>
  <si>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</si>
  <si>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</si>
  <si>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</si>
  <si>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</si>
  <si>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</si>
  <si>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</si>
  <si>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</si>
  <si>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</si>
  <si>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</si>
  <si>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</si>
  <si>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</si>
  <si>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</si>
  <si>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</si>
  <si>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</si>
  <si>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</si>
  <si>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</si>
  <si>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</si>
  <si>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</si>
  <si>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</si>
  <si>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</si>
  <si>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</si>
  <si>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</si>
  <si>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</si>
  <si>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</si>
  <si>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</si>
  <si>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</si>
  <si>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</si>
  <si>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</si>
  <si>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</si>
  <si>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</si>
  <si>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</si>
  <si>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</si>
  <si>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</si>
  <si>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</si>
  <si>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</si>
  <si>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</si>
  <si>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</si>
  <si>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</si>
  <si>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</si>
  <si>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</si>
  <si>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</si>
  <si>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</si>
  <si>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</si>
  <si>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</si>
  <si>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</si>
  <si>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</si>
  <si>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</si>
  <si>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</si>
  <si>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</si>
  <si>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</si>
  <si>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</si>
  <si>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</si>
  <si>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</si>
  <si>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</si>
  <si>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</si>
  <si>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</si>
  <si>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</si>
  <si>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</si>
  <si>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</si>
  <si>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</si>
  <si>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</si>
  <si>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</si>
  <si>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</si>
  <si>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</si>
  <si>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</si>
  <si>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</si>
  <si>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</si>
  <si>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</si>
  <si>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</si>
  <si>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</si>
  <si>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</si>
  <si>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</si>
  <si>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</si>
  <si>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</si>
  <si>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</si>
  <si>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</si>
  <si>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</si>
  <si>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</si>
  <si>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</si>
  <si>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</si>
  <si>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</si>
  <si>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</si>
  <si>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</si>
  <si>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</si>
  <si>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</si>
  <si>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</si>
  <si>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</si>
  <si>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</si>
  <si>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</si>
  <si>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</si>
  <si>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</si>
  <si>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</si>
  <si>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</si>
  <si>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</si>
  <si>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</si>
  <si>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</si>
  <si>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</si>
  <si>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</si>
  <si>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</si>
  <si>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</si>
  <si>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</si>
  <si>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</si>
  <si>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</si>
  <si>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</si>
  <si>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</si>
  <si>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</si>
  <si>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</si>
  <si>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</si>
  <si>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</si>
  <si>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</si>
  <si>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</si>
  <si>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</si>
  <si>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</si>
  <si>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</si>
  <si>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</si>
  <si>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</si>
  <si>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</si>
  <si>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</si>
  <si>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</si>
  <si>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</si>
  <si>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</si>
  <si>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</si>
  <si>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</si>
  <si>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</si>
  <si>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</si>
  <si>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</si>
  <si>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</si>
  <si>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</si>
  <si>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</si>
  <si>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</si>
  <si>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</si>
  <si>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</si>
  <si>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</si>
  <si>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</si>
  <si>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</si>
  <si>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</si>
  <si>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</si>
  <si>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</si>
  <si>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</si>
  <si>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</si>
  <si>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</si>
  <si>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</si>
  <si>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</si>
  <si>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</si>
  <si>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</si>
  <si>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</si>
  <si>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</si>
  <si>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</si>
  <si>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</si>
  <si>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</si>
  <si>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</si>
  <si>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</si>
  <si>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</si>
  <si>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</si>
  <si>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</si>
  <si>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</si>
  <si>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</si>
  <si>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</si>
  <si>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</si>
  <si>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</si>
  <si>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</si>
  <si>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</si>
  <si>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</si>
  <si>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</si>
  <si>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</si>
  <si>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</si>
  <si>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</si>
  <si>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</si>
  <si>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</si>
  <si>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</si>
  <si>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</si>
  <si>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</si>
  <si>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</si>
  <si>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</si>
  <si>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</si>
  <si>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</si>
  <si>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</si>
  <si>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</si>
  <si>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</si>
  <si>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</si>
  <si>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</si>
  <si>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</si>
  <si>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</si>
  <si>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</si>
  <si>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</si>
  <si>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</si>
  <si>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</si>
  <si>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</si>
  <si>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</si>
  <si>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</si>
  <si>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</si>
  <si>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</si>
  <si>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</si>
  <si>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</si>
  <si>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</si>
  <si>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</si>
  <si>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</si>
  <si>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</si>
  <si>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</si>
  <si>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</si>
  <si>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</si>
  <si>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</si>
  <si>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</si>
  <si>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</si>
  <si>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</si>
  <si>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</si>
  <si>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</si>
  <si>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</si>
  <si>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</si>
  <si>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</si>
  <si>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</si>
  <si>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</si>
  <si>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</si>
  <si>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</si>
  <si>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</si>
  <si>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</si>
  <si>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</si>
  <si>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</si>
  <si>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</si>
  <si>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</si>
  <si>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</si>
  <si>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</si>
  <si>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</si>
  <si>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</si>
  <si>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</si>
  <si>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</si>
  <si>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</si>
  <si>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</si>
  <si>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</si>
  <si>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</si>
  <si>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</si>
  <si>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</si>
  <si>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</si>
  <si>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</si>
  <si>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</si>
  <si>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</si>
  <si>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</si>
  <si>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</si>
  <si>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</si>
  <si>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</si>
  <si>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</si>
  <si>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</si>
  <si>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</si>
  <si>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</si>
  <si>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</si>
  <si>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</si>
  <si>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</si>
  <si>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</si>
  <si>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</si>
  <si>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</si>
  <si>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</si>
  <si>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</si>
  <si>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</si>
  <si>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</si>
  <si>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</si>
  <si>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</si>
  <si>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</si>
  <si>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</si>
  <si>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</si>
  <si>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</si>
  <si>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</si>
  <si>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</si>
  <si>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</si>
  <si>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</si>
  <si>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</si>
  <si>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</si>
  <si>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</si>
  <si>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</si>
  <si>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</si>
  <si>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</si>
  <si>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</si>
  <si>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</si>
  <si>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</si>
  <si>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</si>
  <si>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</si>
  <si>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</si>
  <si>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</si>
  <si>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</si>
  <si>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</si>
  <si>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</si>
  <si>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</si>
  <si>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</si>
  <si>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</si>
  <si>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</si>
  <si>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</si>
  <si>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</si>
  <si>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</si>
  <si>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</si>
  <si>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</si>
  <si>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</si>
  <si>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</si>
  <si>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</si>
  <si>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</si>
  <si>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</si>
  <si>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</si>
  <si>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</si>
  <si>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</si>
  <si>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</si>
  <si>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</si>
  <si>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</si>
  <si>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</si>
  <si>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</si>
  <si>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</si>
  <si>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</si>
  <si>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</si>
  <si>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</si>
  <si>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</si>
  <si>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</si>
  <si>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</si>
  <si>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</si>
  <si>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</si>
  <si>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</si>
  <si>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</si>
  <si>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</si>
  <si>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</si>
  <si>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</si>
  <si>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</si>
  <si>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</si>
  <si>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</si>
  <si>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</si>
  <si>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</si>
  <si>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</si>
  <si>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</si>
  <si>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</si>
  <si>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</si>
  <si>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</si>
  <si>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</si>
  <si>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</si>
  <si>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</si>
  <si>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</si>
  <si>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</si>
  <si>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</si>
  <si>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</si>
  <si>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</si>
  <si>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</si>
  <si>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</si>
  <si>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</si>
  <si>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</si>
  <si>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</si>
  <si>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</si>
  <si>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</si>
  <si>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</si>
  <si>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</si>
  <si>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</si>
  <si>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</si>
  <si>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</si>
  <si>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</si>
  <si>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</si>
  <si>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</si>
  <si>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</si>
  <si>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</si>
  <si>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</si>
  <si>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</si>
  <si>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</si>
  <si>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</si>
  <si>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</si>
  <si>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</si>
  <si>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</si>
  <si>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</si>
  <si>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</si>
  <si>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</si>
  <si>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</si>
  <si>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</si>
  <si>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</si>
  <si>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</si>
  <si>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</si>
  <si>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</si>
  <si>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</si>
  <si>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</si>
  <si>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</si>
  <si>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</si>
  <si>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</si>
  <si>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</si>
  <si>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</si>
  <si>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</si>
  <si>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</si>
  <si>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</si>
  <si>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</si>
  <si>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</si>
  <si>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</si>
  <si>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</si>
  <si>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</si>
  <si>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</si>
  <si>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</si>
  <si>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</si>
  <si>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</si>
  <si>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</si>
  <si>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</si>
  <si>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</si>
  <si>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</si>
  <si>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</si>
  <si>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</si>
  <si>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</si>
  <si>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</si>
  <si>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</si>
  <si>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</si>
  <si>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</si>
  <si>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</si>
  <si>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</si>
  <si>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</si>
  <si>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</si>
  <si>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</si>
  <si>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</si>
  <si>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</si>
  <si>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</si>
  <si>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</si>
  <si>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</si>
  <si>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</si>
  <si>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</si>
  <si>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</si>
  <si>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</si>
  <si>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</si>
  <si>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</si>
  <si>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</si>
  <si>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</si>
  <si>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</si>
  <si>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</si>
  <si>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</si>
  <si>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</si>
  <si>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</si>
  <si>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</si>
  <si>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</si>
  <si>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</si>
  <si>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</si>
  <si>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</si>
  <si>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</si>
  <si>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</si>
  <si>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</si>
  <si>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</si>
  <si>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</si>
  <si>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</si>
  <si>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</si>
  <si>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</si>
  <si>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</si>
  <si>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</si>
  <si>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</si>
  <si>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</si>
  <si>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</si>
  <si>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</si>
  <si>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</si>
  <si>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</si>
  <si>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</si>
  <si>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</si>
  <si>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</si>
  <si>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</si>
  <si>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</si>
  <si>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</si>
  <si>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</si>
  <si>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</si>
  <si>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</si>
  <si>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</si>
  <si>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</si>
  <si>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</si>
  <si>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</si>
  <si>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</si>
  <si>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</si>
  <si>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</si>
  <si>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</si>
  <si>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</si>
  <si>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</si>
  <si>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</si>
  <si>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</si>
  <si>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</si>
  <si>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</si>
  <si>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</si>
  <si>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</si>
  <si>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</si>
  <si>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</si>
  <si>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</si>
  <si>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</si>
  <si>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</si>
  <si>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</si>
  <si>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</si>
  <si>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</si>
  <si>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</si>
  <si>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</si>
  <si>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</si>
  <si>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</si>
  <si>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</si>
  <si>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</si>
  <si>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</si>
  <si>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</si>
  <si>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</si>
  <si>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</si>
  <si>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</si>
  <si>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</si>
  <si>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</si>
  <si>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</si>
  <si>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</si>
  <si>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</si>
  <si>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</si>
  <si>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</si>
  <si>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</si>
  <si>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</si>
  <si>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</si>
  <si>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</si>
  <si>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</si>
  <si>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</si>
  <si>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</si>
  <si>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</si>
  <si>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</si>
  <si>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</si>
  <si>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</si>
  <si>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</si>
  <si>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</si>
  <si>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</si>
  <si>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</si>
  <si>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</si>
  <si>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</si>
  <si>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</si>
  <si>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</si>
  <si>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</si>
  <si>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</si>
  <si>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</si>
  <si>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</si>
  <si>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</si>
  <si>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</si>
  <si>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</si>
  <si>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</si>
  <si>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</si>
  <si>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</si>
  <si>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</si>
  <si>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</si>
  <si>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</si>
  <si>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</si>
  <si>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</si>
  <si>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</si>
  <si>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</si>
  <si>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</si>
  <si>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</si>
  <si>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</si>
  <si>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</si>
  <si>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</si>
  <si>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</si>
  <si>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</si>
  <si>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</si>
  <si>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</si>
  <si>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</si>
  <si>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</si>
  <si>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</si>
  <si>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</si>
  <si>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</si>
  <si>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</si>
  <si>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</si>
  <si>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</si>
  <si>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</si>
  <si>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</si>
  <si>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</si>
  <si>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</si>
  <si>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</si>
  <si>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</si>
  <si>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</si>
  <si>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</si>
  <si>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</si>
  <si>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</si>
  <si>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</si>
  <si>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</si>
  <si>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</si>
  <si>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</si>
  <si>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</si>
  <si>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</si>
  <si>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</si>
  <si>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</si>
  <si>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</si>
  <si>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</si>
  <si>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</si>
  <si>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</si>
  <si>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</si>
  <si>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</si>
  <si>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</si>
  <si>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</si>
  <si>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</si>
  <si>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</si>
  <si>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</si>
  <si>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</si>
  <si>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</si>
  <si>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</si>
  <si>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</si>
  <si>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</si>
  <si>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</si>
  <si>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</si>
  <si>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</si>
  <si>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</si>
  <si>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</si>
  <si>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</si>
  <si>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</si>
  <si>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</si>
  <si>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</si>
  <si>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</si>
  <si>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</si>
  <si>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</si>
  <si>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</si>
  <si>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</si>
  <si>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</si>
  <si>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</si>
  <si>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</si>
  <si>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</si>
  <si>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</si>
  <si>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</si>
  <si>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</si>
  <si>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</si>
  <si>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</si>
  <si>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</si>
  <si>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</si>
  <si>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</si>
  <si>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</si>
  <si>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</si>
  <si>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</si>
  <si>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</si>
  <si>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</si>
  <si>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</si>
  <si>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</si>
  <si>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</si>
  <si>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</si>
  <si>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</si>
  <si>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</si>
  <si>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</si>
  <si>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</si>
  <si>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</si>
  <si>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</si>
  <si>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</si>
  <si>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</si>
  <si>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</si>
  <si>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</si>
  <si>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</si>
  <si>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</si>
  <si>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</si>
  <si>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</si>
  <si>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</si>
  <si>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</si>
  <si>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</si>
  <si>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</si>
  <si>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</si>
  <si>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</si>
  <si>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</si>
  <si>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</si>
  <si>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</si>
  <si>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</si>
  <si>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</si>
  <si>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</si>
  <si>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</si>
  <si>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</si>
  <si>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</si>
  <si>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</si>
  <si>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</si>
  <si>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</si>
  <si>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</si>
  <si>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</si>
  <si>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</si>
  <si>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</si>
  <si>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</si>
  <si>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</si>
  <si>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</si>
  <si>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</si>
  <si>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</si>
  <si>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</si>
  <si>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</si>
  <si>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</si>
  <si>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</si>
  <si>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</si>
  <si>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</si>
  <si>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</si>
  <si>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</si>
  <si>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</si>
  <si>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</si>
  <si>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</si>
  <si>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</si>
  <si>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</si>
  <si>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</si>
  <si>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</si>
  <si>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</si>
  <si>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</si>
  <si>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</si>
  <si>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</si>
  <si>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</si>
  <si>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</si>
  <si>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</si>
  <si>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</si>
  <si>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</si>
  <si>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</si>
  <si>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</si>
  <si>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</si>
  <si>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</si>
  <si>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</si>
  <si>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</si>
  <si>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</si>
  <si>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</si>
  <si>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</si>
  <si>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</si>
  <si>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</si>
  <si>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</si>
  <si>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</si>
  <si>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</si>
  <si>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</si>
  <si>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</si>
  <si>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</si>
  <si>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</si>
  <si>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</si>
  <si>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</si>
  <si>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</si>
  <si>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</si>
  <si>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</si>
  <si>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</si>
  <si>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</si>
  <si>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</si>
  <si>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</si>
  <si>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</si>
  <si>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</si>
  <si>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</si>
  <si>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</si>
  <si>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</si>
  <si>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</si>
  <si>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</si>
  <si>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</si>
  <si>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</si>
  <si>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</si>
  <si>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</si>
  <si>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</si>
  <si>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</si>
  <si>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</si>
  <si>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</si>
  <si>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</si>
  <si>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</si>
  <si>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</si>
  <si>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</si>
  <si>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</si>
  <si>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</si>
  <si>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</si>
  <si>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</si>
  <si>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</si>
  <si>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</si>
  <si>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</si>
  <si>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</si>
  <si>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</si>
  <si>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</si>
  <si>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</si>
  <si>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</si>
  <si>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</si>
  <si>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</si>
  <si>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</si>
  <si>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</si>
  <si>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</si>
  <si>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</si>
  <si>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</si>
  <si>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</si>
  <si>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</si>
  <si>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</si>
  <si>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</si>
  <si>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</si>
  <si>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</si>
  <si>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</si>
  <si>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</si>
  <si>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</si>
  <si>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</si>
  <si>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</si>
  <si>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</si>
  <si>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</si>
  <si>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</si>
  <si>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</si>
  <si>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</si>
  <si>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</si>
  <si>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</si>
  <si>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</si>
  <si>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</si>
  <si>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</si>
  <si>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</si>
  <si>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</si>
  <si>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</si>
  <si>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</si>
  <si>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</si>
  <si>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</si>
  <si>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</si>
  <si>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</si>
  <si>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</si>
  <si>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</si>
  <si>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</si>
  <si>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</si>
  <si>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</si>
  <si>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</si>
  <si>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</si>
  <si>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</si>
  <si>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</si>
  <si>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</si>
  <si>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</si>
  <si>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</si>
  <si>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</si>
  <si>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</si>
  <si>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</si>
  <si>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</si>
  <si>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</si>
  <si>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</si>
  <si>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</si>
  <si>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</si>
  <si>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</si>
  <si>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</si>
  <si>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</si>
  <si>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</si>
  <si>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</si>
  <si>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</si>
  <si>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</si>
  <si>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</si>
  <si>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</si>
  <si>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</si>
  <si>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</si>
  <si>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</si>
  <si>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</si>
  <si>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</si>
  <si>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</si>
  <si>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</si>
  <si>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</si>
  <si>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</si>
  <si>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</si>
  <si>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</si>
  <si>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</si>
  <si>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</si>
  <si>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</si>
  <si>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</si>
  <si>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</si>
  <si>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</si>
  <si>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</si>
  <si>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</si>
  <si>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</si>
  <si>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</si>
  <si>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</si>
  <si>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</si>
  <si>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</si>
  <si>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</si>
  <si>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</si>
  <si>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</si>
  <si>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</si>
  <si>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</si>
  <si>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</si>
  <si>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</si>
  <si>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</si>
  <si>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</si>
  <si>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</si>
  <si>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</si>
  <si>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</si>
  <si>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</si>
  <si>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</si>
  <si>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</si>
  <si>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</si>
  <si>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</si>
  <si>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</si>
  <si>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</si>
  <si>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</si>
  <si>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</si>
  <si>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</si>
  <si>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</si>
  <si>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</si>
  <si>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</si>
  <si>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</si>
  <si>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</si>
  <si>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</si>
  <si>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</si>
  <si>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</si>
  <si>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</si>
  <si>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</si>
  <si>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</si>
  <si>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</si>
  <si>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</si>
  <si>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</si>
  <si>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</si>
  <si>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</si>
  <si>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</si>
  <si>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</si>
  <si>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</si>
  <si>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</si>
  <si>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</si>
  <si>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</si>
  <si>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</si>
  <si>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</si>
  <si>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</si>
  <si>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</si>
  <si>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</si>
  <si>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</si>
  <si>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</si>
  <si>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</si>
  <si>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</si>
  <si>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</si>
  <si>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</si>
  <si>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</si>
  <si>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</si>
  <si>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</si>
  <si>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</si>
  <si>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</si>
  <si>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</si>
  <si>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</si>
  <si>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</si>
  <si>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</si>
  <si>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</si>
  <si>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</si>
  <si>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</si>
  <si>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</si>
  <si>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</si>
  <si>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</si>
  <si>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</si>
  <si>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</si>
  <si>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</si>
  <si>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</si>
  <si>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</si>
  <si>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</si>
  <si>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</si>
  <si>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</si>
  <si>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</si>
  <si>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</si>
  <si>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</si>
  <si>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</si>
  <si>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</si>
  <si>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</si>
  <si>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</si>
  <si>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</si>
  <si>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</si>
  <si>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</si>
  <si>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</si>
  <si>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</si>
  <si>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</si>
  <si>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</si>
  <si>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</si>
  <si>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</si>
  <si>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</si>
  <si>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</si>
  <si>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</si>
  <si>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</si>
  <si>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</si>
  <si>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</si>
  <si>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</si>
  <si>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</si>
  <si>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</si>
  <si>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</si>
  <si>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</si>
  <si>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</si>
  <si>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</si>
  <si>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</si>
  <si>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</si>
  <si>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</si>
  <si>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</si>
  <si>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</si>
  <si>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</si>
  <si>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</si>
  <si>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</si>
  <si>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</si>
  <si>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</si>
  <si>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</si>
  <si>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</si>
  <si>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</si>
  <si>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</si>
  <si>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</si>
  <si>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</si>
  <si>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</si>
  <si>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</si>
  <si>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</si>
  <si>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</si>
  <si>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</si>
  <si>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</si>
  <si>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</si>
  <si>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</si>
  <si>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</si>
  <si>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</si>
  <si>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</si>
  <si>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</si>
  <si>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</si>
  <si>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</si>
  <si>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</si>
  <si>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</si>
  <si>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</si>
  <si>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</si>
  <si>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</si>
  <si>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</si>
  <si>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</si>
  <si>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</si>
  <si>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</si>
  <si>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</si>
  <si>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</si>
  <si>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</si>
  <si>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</si>
  <si>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</si>
  <si>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</si>
  <si>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</si>
  <si>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</si>
  <si>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</si>
  <si>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</si>
  <si>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</si>
  <si>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</si>
  <si>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</si>
  <si>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</si>
  <si>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</si>
  <si>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</si>
  <si>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</si>
  <si>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</si>
  <si>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</si>
  <si>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</si>
  <si>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</si>
  <si>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</si>
  <si>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</si>
  <si>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</si>
  <si>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</si>
  <si>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</si>
  <si>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</si>
  <si>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</si>
  <si>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</si>
  <si>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</si>
  <si>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</si>
  <si>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</si>
  <si>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</si>
  <si>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</si>
  <si>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</si>
  <si>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</si>
  <si>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</si>
  <si>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</si>
  <si>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</si>
  <si>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</si>
  <si>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</si>
  <si>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</si>
  <si>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</si>
  <si>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</si>
  <si>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</si>
  <si>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</si>
  <si>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</si>
  <si>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</si>
  <si>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</si>
  <si>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</si>
  <si>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</si>
  <si>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</si>
  <si>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</si>
  <si>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</si>
  <si>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</si>
  <si>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</si>
  <si>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</si>
  <si>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</si>
  <si>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</si>
  <si>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</si>
  <si>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</si>
  <si>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</si>
  <si>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</si>
  <si>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</si>
  <si>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</si>
  <si>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</si>
  <si>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</si>
  <si>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</si>
  <si>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</si>
  <si>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</si>
  <si>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</si>
  <si>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</si>
  <si>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</si>
  <si>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</si>
  <si>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</si>
  <si>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</si>
  <si>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</si>
  <si>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</si>
  <si>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</si>
  <si>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</si>
  <si>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</si>
  <si>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</si>
  <si>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</si>
  <si>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</si>
  <si>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</si>
  <si>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</si>
  <si>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</si>
  <si>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</si>
  <si>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</si>
  <si>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</si>
  <si>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</si>
  <si>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</si>
  <si>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</si>
  <si>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</si>
  <si>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</si>
  <si>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</si>
  <si>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</si>
  <si>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</si>
  <si>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</si>
  <si>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</si>
  <si>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</si>
  <si>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</si>
  <si>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</si>
  <si>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</si>
  <si>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</si>
  <si>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</si>
  <si>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</si>
  <si>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</si>
  <si>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</si>
  <si>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</si>
  <si>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</si>
  <si>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</si>
  <si>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</si>
  <si>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</si>
  <si>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</si>
  <si>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</si>
  <si>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</si>
  <si>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</si>
  <si>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</si>
  <si>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</si>
  <si>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</si>
  <si>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</si>
  <si>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</si>
  <si>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</si>
  <si>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</si>
  <si>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</si>
  <si>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</si>
  <si>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</si>
  <si>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</si>
  <si>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</si>
  <si>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</si>
  <si>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</si>
  <si>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</si>
  <si>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</si>
  <si>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</si>
  <si>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</si>
  <si>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</si>
  <si>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</si>
  <si>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</si>
  <si>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</si>
  <si>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</si>
  <si>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</si>
  <si>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</si>
  <si>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</si>
  <si>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</si>
  <si>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</si>
  <si>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</si>
  <si>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</si>
  <si>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</si>
  <si>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</si>
  <si>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</si>
  <si>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</si>
  <si>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</si>
  <si>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</si>
  <si>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</si>
  <si>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</si>
  <si>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</si>
  <si>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</si>
  <si>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</si>
  <si>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</si>
  <si>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</si>
  <si>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</si>
  <si>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</si>
  <si>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</si>
  <si>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</si>
  <si>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</si>
  <si>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</si>
  <si>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</si>
  <si>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</si>
  <si>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</si>
  <si>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</si>
  <si>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</si>
  <si>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</si>
  <si>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</si>
  <si>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</si>
  <si>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</si>
  <si>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</si>
  <si>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</si>
  <si>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</si>
  <si>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</si>
  <si>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</si>
  <si>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</si>
  <si>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</si>
  <si>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</si>
  <si>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</si>
  <si>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</si>
  <si>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</si>
  <si>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</si>
  <si>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</si>
  <si>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</si>
  <si>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</si>
  <si>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</si>
  <si>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</si>
  <si>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</si>
  <si>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</si>
  <si>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</si>
  <si>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</si>
  <si>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</si>
  <si>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</si>
  <si>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</si>
  <si>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</si>
  <si>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</si>
  <si>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</si>
  <si>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</si>
  <si>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</si>
  <si>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</si>
  <si>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</si>
  <si>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</si>
  <si>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</si>
  <si>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</si>
  <si>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</si>
  <si>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</si>
  <si>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</si>
  <si>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</si>
  <si>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</si>
  <si>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</si>
  <si>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</si>
  <si>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</si>
  <si>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</si>
  <si>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</si>
  <si>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</si>
  <si>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</si>
  <si>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</si>
  <si>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</si>
  <si>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</si>
  <si>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</si>
  <si>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</si>
  <si>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</si>
  <si>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</si>
  <si>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</si>
  <si>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</si>
  <si>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</si>
  <si>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</si>
  <si>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</si>
  <si>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</si>
  <si>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</si>
  <si>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</si>
  <si>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</si>
  <si>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</si>
  <si>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</si>
  <si>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</si>
  <si>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</si>
  <si>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</si>
  <si>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</si>
  <si>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</si>
  <si>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</si>
  <si>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</si>
  <si>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</si>
  <si>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</si>
  <si>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</si>
  <si>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</si>
  <si>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</si>
  <si>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</si>
  <si>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</si>
  <si>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</si>
  <si>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</si>
  <si>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</si>
  <si>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</si>
  <si>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</si>
  <si>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</si>
  <si>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</si>
  <si>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</si>
  <si>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</si>
  <si>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</si>
  <si>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</si>
  <si>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</si>
  <si>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</si>
  <si>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</si>
  <si>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</si>
  <si>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</si>
  <si>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</si>
  <si>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</si>
  <si>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</si>
  <si>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</si>
  <si>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</si>
  <si>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</si>
  <si>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</si>
  <si>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</si>
  <si>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</si>
  <si>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</si>
  <si>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</si>
  <si>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</si>
  <si>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</si>
  <si>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</si>
  <si>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</si>
  <si>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</si>
  <si>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</si>
  <si>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</si>
  <si>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</si>
  <si>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</si>
  <si>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</si>
  <si>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</si>
  <si>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</si>
  <si>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</si>
  <si>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</si>
  <si>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</si>
  <si>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</si>
  <si>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</si>
  <si>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</si>
  <si>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</si>
  <si>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</si>
  <si>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</si>
  <si>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</si>
  <si>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</si>
  <si>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</si>
  <si>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</si>
  <si>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</si>
  <si>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</si>
  <si>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</si>
  <si>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</si>
  <si>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</si>
  <si>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</si>
  <si>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</si>
  <si>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</si>
  <si>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</si>
  <si>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</si>
  <si>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</si>
  <si>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</si>
  <si>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</si>
  <si>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</si>
  <si>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</si>
  <si>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</si>
  <si>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</si>
  <si>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</si>
  <si>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</si>
  <si>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</si>
  <si>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</si>
  <si>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</si>
  <si>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</si>
  <si>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</si>
  <si>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</si>
  <si>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</si>
  <si>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</si>
  <si>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</si>
  <si>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</si>
  <si>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</si>
  <si>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</si>
  <si>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</si>
  <si>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</si>
  <si>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</si>
  <si>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</si>
  <si>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</si>
  <si>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</si>
  <si>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</si>
  <si>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</si>
  <si>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</si>
  <si>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</si>
  <si>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</si>
  <si>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</si>
  <si>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</si>
  <si>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</si>
  <si>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</si>
  <si>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</si>
  <si>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</si>
  <si>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</si>
  <si>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</si>
  <si>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</si>
  <si>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</si>
  <si>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</si>
  <si>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</si>
  <si>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</si>
  <si>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</si>
  <si>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</si>
  <si>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</si>
  <si>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</si>
  <si>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</si>
  <si>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</si>
  <si>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</si>
  <si>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</si>
  <si>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</si>
  <si>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</si>
  <si>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</si>
  <si>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</si>
  <si>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</si>
  <si>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</si>
  <si>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</si>
  <si>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</si>
  <si>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</si>
  <si>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</si>
  <si>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</si>
  <si>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</si>
  <si>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</si>
  <si>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</si>
  <si>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</si>
  <si>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</si>
  <si>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</si>
  <si>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</si>
  <si>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</si>
  <si>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</si>
  <si>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</si>
  <si>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</si>
  <si>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</si>
  <si>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</si>
  <si>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</si>
  <si>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</si>
  <si>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</si>
  <si>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</si>
  <si>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</si>
  <si>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</si>
  <si>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</si>
  <si>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</si>
  <si>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</si>
  <si>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</si>
  <si>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</si>
  <si>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</si>
  <si>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</si>
  <si>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</si>
  <si>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</si>
  <si>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</si>
  <si>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</si>
  <si>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</si>
  <si>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</si>
  <si>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</si>
  <si>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</si>
  <si>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</si>
  <si>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</si>
  <si>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</si>
  <si>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</si>
  <si>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</si>
  <si>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</si>
  <si>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</si>
  <si>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</si>
  <si>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</si>
  <si>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</si>
  <si>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</si>
  <si>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</si>
  <si>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</si>
  <si>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</si>
  <si>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</si>
  <si>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</si>
  <si>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</si>
  <si>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</si>
  <si>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</si>
  <si>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</si>
  <si>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</si>
  <si>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</si>
  <si>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</si>
  <si>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</si>
  <si>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</si>
  <si>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</si>
  <si>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</si>
  <si>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</si>
  <si>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</si>
  <si>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</si>
  <si>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</si>
  <si>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</si>
  <si>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</si>
  <si>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</si>
  <si>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</si>
  <si>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</si>
  <si>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</si>
  <si>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</si>
  <si>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</si>
  <si>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</si>
  <si>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</si>
  <si>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</si>
  <si>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</si>
  <si>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</si>
  <si>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</si>
  <si>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</si>
  <si>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</si>
  <si>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</si>
  <si>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</si>
  <si>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</si>
  <si>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</si>
  <si>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</si>
  <si>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</si>
  <si>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</si>
  <si>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</si>
  <si>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</si>
  <si>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</si>
  <si>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</si>
  <si>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</si>
  <si>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</si>
  <si>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</si>
  <si>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</si>
  <si>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</si>
  <si>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</si>
  <si>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</si>
  <si>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</si>
  <si>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</si>
  <si>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</si>
  <si>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</si>
  <si>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</si>
  <si>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</si>
  <si>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</si>
  <si>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</si>
  <si>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</si>
  <si>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</si>
  <si>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</si>
  <si>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</si>
  <si>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</si>
  <si>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</si>
  <si>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</si>
  <si>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</si>
  <si>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</si>
  <si>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</si>
  <si>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</si>
  <si>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</si>
  <si>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</si>
  <si>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</si>
  <si>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</si>
  <si>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</si>
  <si>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</si>
  <si>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</si>
  <si>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</si>
  <si>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</si>
  <si>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</si>
  <si>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</si>
  <si>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</si>
  <si>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</si>
  <si>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</si>
  <si>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</si>
  <si>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</si>
  <si>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</si>
  <si>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</si>
  <si>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</si>
  <si>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</si>
  <si>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</si>
  <si>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</si>
  <si>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</si>
  <si>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</si>
  <si>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</si>
  <si>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</si>
  <si>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</si>
  <si>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</si>
  <si>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</si>
  <si>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</si>
  <si>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</si>
  <si>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</si>
  <si>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</si>
  <si>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</si>
  <si>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</si>
  <si>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</si>
  <si>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</si>
  <si>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</si>
  <si>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</si>
  <si>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</si>
  <si>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</si>
  <si>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</si>
  <si>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</si>
  <si>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</si>
  <si>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</si>
  <si>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</si>
  <si>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</si>
  <si>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</si>
  <si>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</si>
  <si>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</si>
  <si>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</si>
  <si>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</si>
  <si>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</si>
  <si>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</si>
  <si>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</si>
  <si>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</si>
  <si>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</si>
  <si>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</si>
  <si>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</si>
  <si>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</si>
  <si>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</si>
  <si>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</si>
  <si>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</si>
  <si>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</si>
  <si>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</si>
  <si>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</si>
  <si>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</si>
  <si>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</si>
  <si>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</si>
  <si>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</si>
  <si>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</si>
  <si>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</si>
  <si>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</si>
  <si>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</si>
  <si>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</si>
  <si>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</si>
  <si>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</si>
  <si>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</si>
  <si>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</si>
  <si>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</si>
  <si>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</si>
  <si>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</si>
  <si>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</si>
  <si>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</si>
  <si>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</si>
  <si>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</si>
  <si>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</si>
  <si>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</si>
  <si>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</si>
  <si>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</si>
  <si>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</si>
  <si>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</si>
  <si>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</si>
  <si>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</si>
  <si>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</si>
  <si>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</si>
  <si>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</si>
  <si>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</si>
  <si>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</si>
  <si>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</si>
  <si>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</si>
  <si>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</si>
  <si>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</si>
  <si>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</si>
  <si>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</si>
  <si>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</si>
  <si>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</si>
  <si>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</si>
  <si>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</si>
  <si>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</si>
  <si>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</si>
  <si>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</si>
  <si>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</si>
  <si>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</si>
  <si>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</si>
  <si>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</si>
  <si>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</si>
  <si>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</si>
  <si>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</si>
  <si>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</si>
  <si>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</si>
  <si>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</si>
  <si>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</si>
  <si>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</si>
  <si>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</si>
  <si>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</si>
  <si>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</si>
  <si>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</si>
  <si>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</si>
  <si>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</si>
  <si>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</si>
  <si>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</si>
  <si>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</si>
  <si>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</si>
  <si>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</si>
  <si>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</si>
  <si>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</si>
  <si>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</si>
  <si>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</si>
  <si>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</si>
  <si>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</si>
  <si>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</si>
  <si>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</si>
  <si>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</si>
  <si>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</si>
  <si>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</si>
  <si>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</si>
  <si>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</si>
  <si>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</si>
  <si>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</si>
  <si>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</si>
  <si>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</si>
  <si>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</si>
  <si>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</si>
  <si>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</si>
  <si>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</si>
  <si>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</si>
  <si>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</si>
  <si>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</si>
  <si>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</si>
  <si>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</si>
  <si>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</si>
  <si>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</si>
  <si>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</si>
  <si>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</si>
  <si>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</si>
  <si>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</si>
  <si>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</si>
  <si>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</si>
  <si>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</si>
  <si>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</si>
  <si>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</si>
  <si>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</si>
  <si>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</si>
  <si>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</si>
  <si>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</si>
  <si>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</si>
  <si>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</si>
  <si>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</si>
  <si>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</si>
  <si>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</si>
  <si>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</si>
  <si>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</si>
  <si>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</si>
  <si>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</si>
  <si>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</si>
  <si>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</si>
  <si>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</si>
  <si>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</si>
  <si>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</si>
  <si>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</si>
  <si>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</si>
  <si>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</si>
  <si>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</si>
  <si>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</si>
  <si>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</si>
  <si>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</si>
  <si>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</si>
  <si>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</si>
  <si>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</si>
  <si>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</si>
  <si>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</si>
  <si>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</si>
  <si>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</si>
  <si>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</si>
  <si>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</si>
  <si>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</si>
  <si>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</si>
  <si>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</si>
  <si>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</si>
  <si>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</si>
  <si>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</si>
  <si>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</si>
  <si>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</si>
  <si>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</si>
  <si>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</si>
  <si>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</si>
  <si>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</si>
  <si>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</si>
  <si>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</si>
  <si>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</si>
  <si>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</si>
  <si>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</si>
  <si>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</si>
  <si>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</si>
  <si>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</si>
  <si>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</si>
  <si>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</si>
  <si>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</si>
  <si>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</si>
  <si>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</si>
  <si>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</si>
  <si>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</si>
  <si>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</si>
  <si>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</si>
  <si>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</si>
  <si>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</si>
  <si>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</si>
  <si>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</si>
  <si>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</si>
  <si>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</si>
  <si>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</si>
  <si>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</si>
  <si>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</si>
  <si>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</si>
  <si>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</si>
  <si>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</si>
  <si>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</si>
  <si>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</si>
  <si>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</si>
  <si>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</si>
  <si>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</si>
  <si>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</si>
  <si>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</si>
  <si>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</si>
  <si>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</si>
  <si>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</si>
  <si>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</si>
  <si>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</si>
  <si>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</si>
  <si>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</si>
  <si>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</si>
  <si>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</si>
  <si>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</si>
  <si>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</si>
  <si>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</si>
  <si>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</si>
  <si>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</si>
  <si>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</si>
  <si>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</si>
  <si>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</si>
  <si>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</si>
  <si>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</si>
  <si>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</si>
  <si>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</si>
  <si>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</si>
  <si>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</si>
  <si>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</si>
  <si>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</si>
  <si>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</si>
  <si>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</si>
  <si>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</si>
  <si>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</si>
  <si>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</si>
  <si>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</si>
  <si>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</si>
  <si>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</si>
  <si>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</si>
  <si>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</si>
  <si>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</si>
  <si>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</si>
  <si>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</si>
  <si>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</si>
  <si>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</si>
  <si>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</si>
  <si>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</si>
  <si>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</si>
  <si>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</si>
  <si>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</si>
  <si>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</si>
  <si>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</si>
  <si>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</si>
  <si>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</si>
  <si>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</si>
  <si>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</si>
  <si>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</si>
  <si>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</si>
  <si>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</si>
  <si>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</si>
  <si>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</si>
  <si>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</si>
  <si>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</si>
  <si>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</si>
  <si>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</si>
  <si>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</si>
  <si>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</si>
  <si>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</si>
  <si>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</si>
  <si>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</si>
  <si>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</si>
  <si>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</si>
  <si>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</si>
  <si>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</si>
  <si>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</si>
  <si>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</si>
  <si>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</si>
  <si>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</si>
  <si>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</si>
  <si>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</si>
  <si>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</si>
  <si>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</si>
  <si>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</si>
  <si>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</si>
  <si>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</si>
  <si>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</si>
  <si>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</si>
  <si>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</si>
  <si>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</si>
  <si>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</si>
  <si>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</si>
  <si>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</si>
  <si>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</si>
  <si>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</si>
  <si>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</si>
  <si>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</si>
  <si>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</si>
  <si>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</si>
  <si>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</si>
  <si>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</si>
  <si>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</si>
  <si>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</si>
  <si>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</si>
  <si>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</si>
  <si>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</si>
  <si>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</si>
  <si>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</si>
  <si>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</si>
  <si>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</si>
  <si>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</si>
  <si>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</si>
  <si>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</si>
  <si>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</si>
  <si>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</si>
  <si>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</si>
  <si>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</si>
  <si>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</si>
  <si>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</si>
  <si>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</si>
  <si>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</si>
  <si>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</si>
  <si>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</si>
  <si>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</si>
  <si>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</si>
  <si>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</si>
  <si>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</si>
  <si>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</si>
  <si>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</si>
  <si>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</si>
  <si>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</si>
  <si>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</si>
  <si>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</si>
  <si>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</si>
  <si>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</si>
  <si>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</si>
  <si>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</si>
  <si>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</si>
  <si>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</si>
  <si>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</si>
  <si>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</si>
  <si>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</si>
  <si>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</si>
  <si>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</si>
  <si>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</si>
  <si>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</si>
  <si>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</si>
  <si>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</si>
  <si>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</si>
  <si>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</si>
  <si>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</si>
  <si>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</si>
  <si>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</si>
  <si>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</si>
  <si>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</si>
  <si>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</si>
  <si>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</si>
  <si>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</si>
  <si>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</si>
  <si>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</si>
  <si>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</si>
  <si>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</si>
  <si>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</si>
  <si>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</si>
  <si>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</si>
  <si>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</si>
  <si>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</si>
  <si>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</si>
  <si>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</si>
  <si>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</si>
  <si>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</si>
  <si>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</si>
  <si>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</si>
  <si>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</si>
  <si>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</si>
  <si>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</si>
  <si>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</si>
  <si>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</si>
  <si>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</si>
  <si>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</si>
  <si>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</si>
  <si>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</si>
  <si>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</si>
  <si>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</si>
  <si>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</si>
  <si>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</si>
  <si>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</si>
  <si>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</si>
  <si>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</si>
  <si>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</si>
  <si>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</si>
  <si>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</si>
  <si>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</si>
  <si>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</si>
  <si>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</si>
  <si>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</si>
  <si>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</si>
  <si>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</si>
  <si>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</si>
  <si>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</si>
  <si>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</si>
  <si>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</si>
  <si>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</si>
  <si>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</si>
  <si>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</si>
  <si>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</si>
  <si>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</si>
  <si>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</si>
  <si>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</si>
  <si>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</si>
  <si>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</si>
  <si>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</si>
  <si>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</si>
  <si>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</si>
  <si>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</si>
  <si>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</si>
  <si>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</si>
  <si>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</si>
  <si>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</si>
  <si>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</si>
  <si>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</si>
  <si>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</si>
  <si>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</si>
  <si>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</si>
  <si>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</si>
  <si>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</si>
  <si>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</si>
  <si>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</si>
  <si>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</si>
  <si>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</si>
  <si>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</si>
  <si>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</si>
  <si>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</si>
  <si>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</si>
  <si>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</si>
  <si>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</si>
  <si>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</si>
  <si>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</si>
  <si>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</si>
  <si>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</si>
  <si>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</si>
  <si>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</si>
  <si>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</si>
  <si>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</si>
  <si>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</si>
  <si>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</si>
  <si>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</si>
  <si>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</si>
  <si>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</si>
  <si>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</si>
  <si>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</si>
  <si>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</si>
  <si>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</si>
  <si>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</si>
  <si>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</si>
  <si>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</si>
  <si>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</si>
  <si>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</si>
  <si>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</si>
  <si>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</si>
  <si>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</si>
  <si>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</si>
  <si>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</si>
  <si>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</si>
  <si>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</si>
  <si>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</si>
  <si>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</si>
  <si>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</si>
  <si>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</si>
  <si>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</si>
  <si>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</si>
  <si>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</si>
  <si>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</si>
  <si>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</si>
  <si>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</si>
  <si>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</si>
  <si>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</si>
  <si>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</si>
  <si>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</si>
  <si>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</si>
  <si>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</si>
  <si>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</si>
  <si>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</si>
  <si>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</si>
  <si>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</si>
  <si>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</si>
  <si>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</si>
  <si>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</si>
  <si>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</si>
  <si>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</si>
  <si>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</si>
  <si>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</si>
  <si>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</si>
  <si>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</si>
  <si>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</si>
  <si>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</si>
  <si>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</si>
  <si>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</si>
  <si>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</si>
  <si>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</si>
  <si>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</si>
  <si>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</si>
  <si>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</si>
  <si>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</si>
  <si>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</si>
  <si>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</si>
  <si>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</si>
  <si>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</si>
  <si>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</si>
  <si>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</si>
  <si>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</si>
  <si>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</si>
  <si>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</si>
  <si>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</si>
  <si>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</si>
  <si>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</si>
  <si>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</si>
  <si>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</si>
  <si>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</si>
  <si>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</si>
  <si>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</si>
  <si>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</si>
  <si>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</si>
  <si>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</si>
  <si>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</si>
  <si>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</si>
  <si>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</si>
  <si>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</si>
  <si>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</si>
  <si>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</si>
  <si>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</si>
  <si>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</si>
  <si>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</si>
  <si>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</si>
  <si>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</si>
  <si>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</si>
  <si>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</si>
  <si>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</si>
  <si>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</si>
  <si>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</si>
  <si>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</si>
  <si>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</si>
  <si>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</si>
  <si>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</si>
  <si>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</si>
  <si>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</si>
  <si>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</si>
  <si>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</si>
  <si>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</si>
  <si>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</si>
  <si>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</si>
  <si>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</si>
  <si>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</si>
  <si>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</si>
  <si>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</si>
  <si>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</si>
  <si>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</si>
  <si>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</si>
  <si>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</si>
  <si>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</si>
  <si>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</si>
  <si>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</si>
  <si>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</si>
  <si>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</si>
  <si>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</si>
  <si>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</si>
  <si>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</si>
  <si>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</si>
  <si>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</si>
  <si>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</si>
  <si>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</si>
  <si>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</si>
  <si>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</si>
  <si>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</si>
  <si>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</si>
  <si>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</si>
  <si>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</si>
  <si>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</si>
  <si>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</si>
  <si>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</si>
  <si>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</si>
  <si>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</si>
  <si>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</si>
  <si>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</si>
  <si>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</si>
  <si>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</si>
  <si>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</si>
  <si>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</si>
  <si>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</si>
  <si>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</si>
  <si>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</si>
  <si>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</si>
  <si>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</si>
  <si>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</si>
  <si>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</si>
  <si>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</si>
  <si>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</si>
  <si>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</si>
  <si>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</si>
  <si>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</si>
  <si>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</si>
  <si>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</si>
  <si>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</si>
  <si>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</si>
  <si>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</si>
  <si>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</si>
  <si>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</si>
  <si>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</si>
  <si>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</si>
  <si>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</si>
  <si>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</si>
  <si>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</si>
  <si>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</si>
  <si>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</si>
  <si>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</si>
  <si>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</si>
  <si>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</si>
  <si>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</si>
  <si>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</si>
  <si>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</si>
  <si>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</si>
  <si>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</si>
  <si>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</si>
  <si>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</si>
  <si>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</si>
  <si>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</si>
  <si>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</si>
  <si>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</si>
  <si>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</si>
  <si>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</si>
  <si>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</si>
  <si>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</si>
  <si>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</si>
  <si>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</si>
  <si>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</si>
  <si>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</si>
  <si>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</si>
  <si>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</si>
  <si>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</si>
  <si>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</si>
  <si>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</si>
  <si>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</si>
  <si>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</si>
  <si>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</si>
  <si>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</si>
  <si>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</si>
  <si>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</si>
  <si>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</si>
  <si>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</si>
  <si>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</si>
  <si>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</si>
  <si>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</si>
  <si>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</si>
  <si>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</si>
  <si>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</si>
  <si>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</si>
  <si>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</si>
  <si>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</si>
  <si>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</si>
  <si>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</si>
  <si>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</si>
  <si>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</si>
  <si>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</si>
  <si>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</si>
  <si>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</si>
  <si>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</si>
  <si>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</si>
  <si>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</si>
  <si>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</si>
  <si>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</si>
  <si>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</si>
  <si>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</si>
  <si>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</si>
  <si>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</si>
  <si>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</si>
  <si>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</si>
  <si>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</si>
  <si>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</si>
  <si>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</si>
  <si>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</si>
  <si>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</si>
  <si>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</si>
  <si>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</si>
  <si>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</si>
  <si>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</si>
  <si>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</si>
  <si>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</si>
  <si>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</si>
  <si>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</si>
  <si>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</si>
  <si>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</si>
  <si>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</si>
  <si>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</si>
  <si>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</si>
  <si>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</si>
  <si>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</si>
  <si>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</si>
  <si>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</si>
  <si>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</si>
  <si>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</si>
  <si>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</si>
  <si>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</si>
  <si>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</si>
  <si>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</si>
  <si>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</si>
  <si>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</si>
  <si>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</si>
  <si>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</si>
  <si>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</si>
  <si>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</si>
  <si>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</si>
  <si>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</si>
  <si>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</si>
  <si>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</si>
  <si>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</si>
  <si>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</si>
  <si>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</si>
  <si>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</si>
  <si>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</si>
  <si>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</si>
  <si>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</si>
  <si>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</si>
  <si>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</si>
  <si>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</si>
  <si>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</si>
  <si>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</si>
  <si>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</si>
  <si>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</si>
  <si>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</si>
  <si>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</si>
  <si>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</si>
  <si>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</si>
  <si>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</si>
  <si>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</si>
  <si>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</si>
  <si>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</si>
  <si>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</si>
  <si>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</si>
  <si>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</si>
  <si>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</si>
  <si>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</si>
  <si>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</si>
  <si>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</si>
  <si>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</si>
  <si>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</si>
  <si>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</si>
  <si>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</si>
  <si>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</si>
  <si>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</si>
  <si>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</si>
  <si>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</si>
  <si>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</si>
  <si>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</si>
  <si>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</si>
  <si>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</si>
  <si>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</si>
  <si>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</si>
  <si>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</si>
  <si>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</si>
  <si>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</si>
  <si>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</si>
  <si>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</si>
  <si>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</si>
  <si>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</si>
  <si>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</si>
  <si>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</si>
  <si>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</si>
  <si>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</si>
  <si>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</si>
  <si>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</si>
  <si>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</si>
  <si>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</si>
  <si>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</si>
  <si>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</si>
  <si>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</si>
  <si>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</si>
  <si>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</si>
  <si>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</si>
  <si>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</si>
  <si>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</si>
  <si>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</si>
  <si>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</si>
  <si>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</si>
  <si>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</si>
  <si>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</si>
  <si>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</si>
  <si>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</si>
  <si>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</si>
  <si>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</si>
  <si>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</si>
  <si>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</si>
  <si>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</si>
  <si>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</si>
  <si>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</si>
  <si>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</si>
  <si>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</si>
  <si>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</si>
  <si>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</si>
  <si>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</si>
  <si>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</si>
  <si>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</si>
  <si>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</si>
  <si>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</si>
  <si>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</si>
  <si>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</si>
  <si>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</si>
  <si>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</si>
  <si>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</si>
  <si>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</si>
  <si>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</si>
  <si>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</si>
  <si>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</si>
  <si>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</si>
  <si>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</si>
  <si>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</si>
  <si>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</si>
  <si>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</si>
  <si>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</si>
  <si>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</si>
  <si>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</si>
  <si>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</si>
  <si>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</si>
  <si>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</si>
  <si>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</si>
  <si>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</si>
  <si>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</si>
  <si>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</si>
  <si>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</si>
  <si>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</si>
  <si>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</si>
  <si>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</si>
  <si>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</si>
  <si>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</si>
  <si>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</si>
  <si>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</si>
  <si>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</si>
  <si>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</si>
  <si>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</si>
  <si>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</si>
  <si>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</si>
  <si>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</si>
  <si>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</si>
  <si>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</si>
  <si>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</si>
  <si>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</si>
  <si>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</si>
  <si>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</si>
  <si>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</si>
  <si>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</si>
  <si>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</si>
  <si>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</si>
  <si>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</si>
  <si>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</si>
  <si>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</si>
  <si>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</si>
  <si>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</si>
  <si>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</si>
  <si>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</si>
  <si>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</si>
  <si>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</si>
  <si>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</si>
  <si>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</si>
  <si>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</si>
  <si>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</si>
  <si>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</si>
  <si>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</si>
  <si>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</si>
  <si>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</si>
  <si>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</si>
  <si>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</si>
  <si>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</si>
  <si>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</si>
  <si>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</si>
  <si>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</si>
  <si>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</si>
  <si>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</si>
  <si>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</si>
  <si>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</si>
  <si>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</si>
  <si>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</si>
  <si>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</si>
  <si>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</si>
  <si>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</si>
  <si>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</si>
  <si>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</si>
  <si>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</si>
  <si>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</si>
  <si>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</si>
  <si>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</si>
  <si>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</si>
  <si>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</si>
  <si>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</si>
  <si>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</si>
  <si>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</si>
  <si>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</si>
  <si>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</si>
  <si>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</si>
  <si>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</si>
  <si>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</si>
  <si>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</si>
  <si>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</si>
  <si>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</si>
  <si>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</si>
  <si>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</si>
  <si>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</si>
  <si>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</si>
  <si>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</si>
  <si>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</si>
  <si>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</si>
  <si>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</si>
  <si>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</si>
  <si>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</si>
  <si>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</si>
  <si>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</si>
  <si>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</si>
  <si>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</si>
  <si>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</si>
  <si>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</si>
  <si>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</si>
  <si>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</si>
  <si>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</si>
  <si>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</si>
  <si>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</si>
  <si>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</si>
  <si>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</si>
  <si>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</si>
  <si>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</si>
  <si>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</si>
  <si>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</si>
  <si>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</si>
  <si>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</si>
  <si>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</si>
  <si>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</si>
  <si>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</si>
  <si>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</si>
  <si>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</si>
  <si>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</si>
  <si>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</si>
  <si>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</si>
  <si>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</si>
  <si>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</si>
  <si>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</si>
  <si>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</si>
  <si>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</si>
  <si>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</si>
  <si>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</si>
  <si>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</si>
  <si>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</si>
  <si>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</si>
  <si>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</si>
  <si>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</si>
  <si>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</si>
  <si>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</si>
  <si>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</si>
  <si>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</si>
  <si>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</si>
  <si>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</si>
  <si>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</si>
  <si>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</si>
  <si>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</si>
  <si>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</si>
  <si>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</si>
  <si>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</si>
  <si>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</si>
  <si>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</si>
  <si>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</si>
  <si>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</si>
  <si>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</si>
  <si>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</si>
  <si>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</si>
  <si>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</si>
  <si>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</si>
  <si>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</si>
  <si>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</si>
  <si>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</si>
  <si>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</si>
  <si>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</si>
  <si>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</si>
  <si>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</si>
  <si>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</si>
  <si>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</si>
  <si>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</si>
  <si>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</si>
  <si>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</si>
  <si>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</si>
  <si>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</si>
  <si>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</si>
  <si>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</si>
  <si>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</si>
  <si>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</si>
  <si>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</si>
  <si>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</si>
  <si>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</si>
  <si>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</si>
  <si>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</si>
  <si>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</si>
  <si>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</si>
  <si>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</si>
  <si>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</si>
  <si>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</si>
  <si>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</si>
  <si>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</si>
  <si>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</si>
  <si>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</si>
  <si>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</si>
  <si>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</si>
  <si>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</si>
  <si>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</si>
  <si>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</si>
  <si>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</si>
  <si>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</si>
  <si>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</si>
  <si>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</si>
  <si>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</si>
  <si>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</si>
  <si>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</si>
  <si>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</si>
  <si>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</si>
  <si>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</si>
  <si>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</si>
  <si>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</si>
  <si>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</si>
  <si>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</si>
  <si>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</si>
  <si>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</si>
  <si>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</si>
  <si>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</si>
  <si>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</si>
  <si>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</si>
  <si>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</si>
  <si>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</si>
  <si>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</si>
  <si>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</si>
  <si>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</si>
  <si>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</si>
  <si>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</si>
  <si>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</si>
  <si>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</si>
  <si>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</si>
  <si>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</si>
  <si>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</si>
  <si>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</si>
  <si>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</si>
  <si>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</si>
  <si>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</si>
  <si>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</si>
  <si>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</si>
  <si>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</si>
  <si>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</si>
  <si>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</si>
  <si>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</si>
  <si>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</si>
  <si>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</si>
  <si>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</si>
  <si>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</si>
  <si>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</si>
  <si>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</si>
  <si>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</si>
  <si>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</si>
  <si>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</si>
  <si>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</si>
  <si>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</si>
  <si>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</si>
  <si>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</si>
  <si>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</si>
  <si>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</si>
  <si>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</si>
  <si>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</si>
  <si>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</si>
  <si>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</si>
  <si>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</si>
  <si>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</si>
  <si>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</si>
  <si>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</si>
  <si>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</si>
  <si>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</si>
  <si>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</si>
  <si>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</si>
  <si>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</si>
  <si>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</si>
  <si>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</si>
  <si>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</si>
  <si>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</si>
  <si>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</si>
  <si>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</si>
  <si>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</si>
  <si>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</si>
  <si>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</si>
  <si>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</si>
  <si>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</si>
  <si>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</si>
  <si>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</si>
  <si>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</si>
  <si>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</si>
  <si>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</si>
  <si>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</si>
  <si>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</si>
  <si>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</si>
  <si>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</si>
  <si>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</si>
  <si>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</si>
  <si>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</si>
  <si>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</si>
  <si>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</si>
  <si>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</si>
  <si>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</si>
  <si>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</si>
  <si>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</si>
  <si>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</si>
  <si>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</si>
  <si>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</si>
  <si>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</si>
  <si>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</si>
  <si>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</si>
  <si>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</si>
  <si>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</si>
  <si>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</si>
  <si>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</si>
  <si>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</si>
  <si>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</si>
  <si>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</si>
  <si>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</si>
  <si>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</si>
  <si>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</si>
  <si>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</si>
  <si>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</si>
  <si>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</si>
  <si>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</si>
  <si>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</si>
  <si>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</si>
  <si>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</si>
  <si>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</si>
  <si>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</si>
  <si>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</si>
  <si>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</si>
  <si>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</si>
  <si>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</si>
  <si>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</si>
  <si>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</si>
  <si>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</si>
  <si>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</si>
  <si>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</si>
  <si>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</si>
  <si>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</si>
  <si>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</si>
  <si>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</si>
  <si>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</si>
  <si>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</si>
  <si>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</si>
  <si>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</si>
  <si>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</si>
  <si>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</si>
  <si>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</si>
  <si>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</si>
  <si>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</si>
  <si>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</si>
  <si>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</si>
  <si>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</si>
  <si>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</si>
  <si>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</si>
  <si>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</si>
  <si>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</si>
  <si>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</si>
  <si>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</si>
  <si>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</si>
  <si>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</si>
  <si>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</si>
  <si>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</si>
  <si>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</si>
  <si>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</si>
  <si>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</si>
  <si>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</si>
  <si>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</si>
  <si>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</si>
  <si>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</si>
  <si>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</si>
  <si>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</si>
  <si>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</si>
  <si>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</si>
  <si>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</si>
  <si>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</si>
  <si>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</si>
  <si>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</si>
  <si>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</si>
  <si>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</si>
  <si>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</si>
  <si>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</si>
  <si>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</si>
  <si>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</si>
  <si>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</si>
  <si>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</si>
  <si>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</si>
  <si>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</si>
  <si>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</si>
  <si>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</si>
  <si>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</si>
  <si>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</si>
  <si>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</si>
  <si>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</si>
  <si>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</si>
  <si>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</si>
  <si>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</si>
  <si>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</si>
  <si>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</si>
  <si>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</si>
  <si>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</si>
  <si>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</si>
  <si>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</si>
  <si>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</si>
  <si>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</si>
  <si>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</si>
  <si>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</si>
  <si>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</si>
  <si>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</si>
  <si>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</si>
  <si>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</si>
  <si>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</si>
  <si>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</si>
  <si>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</si>
  <si>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</si>
  <si>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</si>
  <si>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</si>
  <si>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</si>
  <si>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</si>
  <si>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</si>
  <si>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</si>
  <si>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</si>
  <si>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</si>
  <si>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</si>
  <si>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</si>
  <si>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</si>
  <si>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</si>
  <si>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</si>
  <si>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</si>
  <si>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</si>
  <si>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</si>
  <si>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</si>
  <si>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</si>
  <si>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</si>
  <si>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</si>
  <si>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</si>
  <si>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</si>
  <si>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</si>
  <si>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</si>
  <si>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</si>
  <si>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</si>
  <si>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</si>
  <si>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</si>
  <si>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</si>
  <si>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</si>
  <si>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</si>
  <si>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</si>
  <si>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</si>
  <si>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</si>
  <si>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</si>
  <si>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</si>
  <si>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</si>
  <si>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</si>
  <si>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</si>
  <si>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</si>
  <si>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</si>
  <si>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</si>
  <si>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</si>
  <si>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</si>
  <si>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</si>
  <si>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</si>
  <si>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</si>
  <si>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</si>
  <si>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</si>
  <si>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</si>
  <si>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</si>
  <si>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</si>
  <si>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</si>
  <si>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</si>
  <si>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</si>
  <si>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</si>
  <si>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</si>
  <si>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</si>
  <si>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</si>
  <si>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</si>
  <si>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</si>
  <si>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</si>
  <si>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</si>
  <si>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</si>
  <si>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</si>
  <si>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</si>
  <si>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</si>
  <si>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</si>
  <si>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</si>
  <si>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</si>
  <si>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</si>
  <si>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</si>
  <si>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</si>
  <si>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</si>
  <si>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</si>
  <si>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</si>
  <si>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</si>
  <si>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</si>
  <si>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</si>
  <si>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</si>
  <si>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</si>
  <si>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</si>
  <si>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</si>
  <si>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</si>
  <si>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</si>
  <si>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</si>
  <si>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</si>
  <si>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</si>
  <si>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</si>
  <si>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</si>
  <si>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</si>
  <si>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</si>
  <si>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</si>
  <si>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</si>
  <si>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</si>
  <si>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</si>
  <si>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</si>
  <si>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</si>
  <si>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</si>
  <si>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</si>
  <si>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</si>
  <si>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</si>
  <si>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</si>
  <si>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</si>
  <si>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</si>
  <si>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</si>
  <si>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</si>
  <si>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</si>
  <si>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</si>
  <si>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</si>
  <si>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</si>
  <si>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</si>
  <si>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</si>
  <si>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</si>
  <si>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</si>
  <si>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</si>
  <si>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</si>
  <si>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</si>
  <si>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</si>
  <si>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</si>
  <si>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</si>
  <si>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</si>
  <si>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</si>
  <si>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</si>
  <si>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</si>
  <si>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</si>
  <si>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</si>
  <si>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</si>
  <si>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</si>
  <si>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</si>
  <si>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</si>
  <si>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</si>
  <si>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</si>
  <si>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</si>
  <si>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</si>
  <si>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</si>
  <si>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</si>
  <si>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</si>
  <si>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</si>
  <si>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</si>
  <si>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</si>
  <si>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</si>
  <si>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</si>
  <si>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</si>
  <si>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</si>
  <si>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</si>
  <si>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</si>
  <si>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</si>
  <si>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</si>
  <si>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</si>
  <si>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</si>
  <si>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</si>
  <si>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</si>
  <si>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</si>
  <si>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</si>
  <si>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</si>
  <si>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</si>
  <si>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</si>
  <si>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</si>
  <si>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</si>
  <si>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</si>
  <si>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</si>
  <si>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</si>
  <si>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</si>
  <si>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</si>
  <si>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</si>
  <si>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</si>
  <si>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</si>
  <si>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</si>
  <si>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</si>
  <si>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</si>
  <si>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</si>
  <si>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</si>
  <si>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</si>
  <si>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</si>
  <si>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</si>
  <si>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</si>
  <si>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</si>
  <si>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</si>
  <si>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</si>
  <si>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</si>
  <si>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</si>
  <si>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</si>
  <si>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</si>
  <si>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</si>
  <si>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</si>
  <si>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</si>
  <si>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</si>
  <si>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</si>
  <si>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</si>
  <si>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</si>
  <si>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</si>
  <si>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</si>
  <si>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</si>
  <si>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</si>
  <si>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</si>
  <si>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</si>
  <si>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</si>
  <si>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</si>
  <si>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</si>
  <si>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</si>
  <si>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</si>
  <si>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</si>
  <si>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</si>
  <si>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</si>
  <si>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</si>
  <si>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</si>
  <si>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</si>
  <si>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</si>
  <si>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</si>
  <si>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</si>
  <si>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</si>
  <si>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</si>
  <si>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</si>
  <si>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</si>
  <si>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</si>
  <si>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</si>
  <si>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</si>
  <si>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</si>
  <si>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</si>
  <si>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</si>
  <si>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</si>
  <si>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</si>
  <si>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</si>
  <si>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</si>
  <si>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</si>
  <si>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</si>
  <si>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</si>
  <si>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</si>
  <si>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</si>
  <si>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</si>
  <si>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</si>
  <si>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</si>
  <si>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</si>
  <si>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</si>
  <si>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</si>
  <si>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</si>
  <si>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</si>
  <si>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</si>
  <si>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</si>
  <si>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</si>
  <si>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</si>
  <si>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</si>
  <si>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</si>
  <si>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</si>
  <si>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</si>
  <si>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</si>
  <si>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</si>
  <si>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</si>
  <si>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</si>
  <si>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</si>
  <si>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</si>
  <si>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</si>
  <si>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</si>
  <si>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</si>
  <si>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</si>
  <si>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</si>
  <si>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</si>
  <si>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</si>
  <si>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</si>
  <si>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</si>
  <si>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</si>
  <si>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</si>
  <si>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</si>
  <si>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</si>
  <si>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</si>
  <si>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</si>
  <si>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</si>
  <si>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</si>
  <si>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</si>
  <si>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</si>
  <si>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</si>
  <si>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</si>
  <si>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</si>
  <si>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</si>
  <si>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</si>
  <si>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</si>
  <si>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</si>
  <si>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</si>
  <si>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</si>
  <si>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</si>
  <si>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</si>
  <si>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</si>
  <si>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</si>
  <si>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</si>
  <si>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</si>
  <si>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</si>
  <si>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</si>
  <si>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</si>
  <si>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</si>
  <si>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</si>
  <si>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</si>
  <si>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</si>
  <si>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</si>
  <si>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</si>
  <si>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</si>
  <si>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</si>
  <si>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</si>
  <si>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</si>
  <si>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</si>
  <si>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</si>
  <si>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</si>
  <si>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</si>
  <si>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</si>
  <si>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</si>
  <si>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</si>
  <si>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</si>
  <si>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</si>
  <si>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</si>
  <si>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</si>
  <si>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</si>
  <si>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</si>
  <si>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</si>
  <si>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</si>
  <si>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</si>
  <si>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</si>
  <si>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</si>
  <si>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</si>
  <si>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</si>
  <si>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</si>
  <si>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</si>
  <si>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</si>
  <si>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</si>
  <si>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</si>
  <si>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</si>
  <si>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</si>
  <si>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</si>
  <si>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</si>
  <si>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</si>
  <si>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</si>
  <si>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</si>
  <si>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</si>
  <si>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</si>
  <si>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</si>
  <si>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</si>
  <si>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</si>
  <si>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</si>
  <si>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</si>
  <si>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</si>
  <si>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</si>
  <si>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</si>
  <si>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</si>
  <si>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</si>
  <si>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</si>
  <si>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</si>
  <si>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</si>
  <si>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</si>
  <si>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</si>
  <si>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</si>
  <si>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</si>
  <si>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</si>
  <si>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</si>
  <si>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</si>
  <si>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</si>
  <si>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</si>
  <si>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</si>
  <si>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</si>
  <si>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</si>
  <si>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</si>
  <si>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</si>
  <si>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</si>
  <si>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</si>
  <si>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</si>
  <si>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</si>
  <si>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</si>
  <si>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</si>
  <si>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</si>
  <si>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</si>
  <si>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</si>
  <si>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</si>
  <si>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</si>
  <si>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</si>
  <si>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</si>
  <si>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</si>
  <si>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</si>
  <si>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</si>
  <si>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</si>
  <si>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</si>
  <si>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</si>
  <si>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</si>
  <si>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</si>
  <si>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</si>
  <si>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</si>
  <si>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</si>
  <si>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</si>
  <si>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</si>
  <si>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</si>
  <si>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</si>
  <si>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</si>
  <si>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</si>
  <si>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</si>
  <si>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</si>
  <si>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</si>
  <si>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</si>
  <si>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</si>
  <si>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</si>
  <si>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</si>
  <si>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</si>
  <si>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</si>
  <si>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</si>
  <si>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</si>
  <si>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</si>
  <si>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</si>
  <si>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</si>
  <si>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</si>
  <si>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</si>
  <si>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</si>
  <si>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</si>
  <si>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</si>
  <si>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</si>
  <si>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</si>
  <si>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</si>
  <si>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</si>
  <si>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</si>
  <si>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</si>
  <si>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</si>
  <si>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</si>
  <si>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</si>
  <si>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</si>
  <si>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</si>
  <si>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</si>
  <si>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</si>
  <si>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</si>
  <si>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</si>
  <si>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</si>
  <si>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</si>
  <si>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</si>
  <si>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</si>
  <si>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</si>
  <si>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</si>
  <si>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</si>
  <si>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</si>
  <si>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</si>
  <si>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</si>
  <si>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</si>
  <si>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</si>
  <si>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</si>
  <si>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</si>
  <si>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</si>
  <si>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</si>
  <si>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</si>
  <si>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</si>
  <si>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</si>
  <si>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</si>
  <si>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</si>
  <si>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</si>
  <si>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</si>
  <si>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</si>
  <si>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</si>
  <si>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</si>
  <si>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</si>
  <si>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</si>
  <si>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</si>
  <si>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</si>
  <si>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</si>
  <si>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</si>
  <si>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</si>
  <si>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</si>
  <si>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</si>
  <si>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</si>
  <si>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</si>
  <si>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</si>
  <si>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</si>
  <si>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</si>
  <si>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</si>
  <si>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</si>
  <si>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</si>
  <si>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</si>
  <si>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</si>
  <si>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</si>
  <si>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</si>
  <si>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</si>
  <si>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</si>
  <si>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</si>
  <si>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</si>
  <si>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</si>
  <si>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</si>
  <si>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</si>
  <si>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</si>
  <si>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</si>
  <si>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</si>
  <si>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</si>
  <si>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</si>
  <si>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</si>
  <si>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</si>
  <si>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</si>
  <si>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</si>
  <si>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</si>
  <si>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</si>
  <si>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</si>
  <si>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</si>
  <si>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</si>
  <si>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</si>
  <si>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</si>
  <si>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</si>
  <si>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</si>
  <si>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</si>
  <si>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</si>
  <si>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</si>
  <si>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</si>
  <si>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</si>
  <si>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</si>
  <si>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</si>
  <si>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</si>
  <si>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</si>
  <si>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</si>
  <si>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</si>
  <si>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</si>
  <si>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</si>
  <si>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</si>
  <si>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</si>
  <si>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</si>
  <si>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</si>
  <si>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</si>
  <si>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</si>
  <si>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</si>
  <si>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</si>
  <si>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</si>
  <si>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</si>
  <si>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</si>
  <si>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</si>
  <si>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</si>
  <si>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</si>
  <si>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</si>
  <si>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</si>
  <si>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</si>
  <si>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</si>
  <si>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</si>
  <si>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</si>
  <si>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</si>
  <si>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</si>
  <si>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</si>
  <si>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</si>
  <si>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</si>
  <si>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</si>
  <si>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</si>
  <si>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</si>
  <si>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</si>
  <si>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</si>
  <si>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</si>
  <si>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</si>
  <si>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</si>
  <si>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</si>
  <si>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</si>
  <si>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</si>
  <si>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</si>
  <si>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</si>
  <si>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</si>
  <si>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</si>
  <si>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</si>
  <si>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</si>
  <si>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</si>
  <si>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</si>
  <si>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</si>
  <si>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</si>
  <si>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</si>
  <si>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</si>
  <si>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</si>
  <si>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</si>
  <si>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</si>
  <si>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</si>
  <si>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</si>
  <si>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</si>
  <si>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</si>
  <si>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</si>
  <si>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</si>
  <si>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</si>
  <si>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</si>
  <si>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</si>
  <si>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</si>
  <si>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</si>
  <si>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</si>
  <si>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</si>
  <si>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</si>
  <si>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</si>
  <si>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</si>
  <si>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</si>
  <si>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</si>
  <si>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</si>
  <si>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</si>
  <si>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</si>
  <si>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</si>
  <si>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</si>
  <si>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</si>
  <si>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</si>
  <si>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</si>
  <si>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</si>
  <si>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</si>
  <si>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</si>
  <si>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</si>
  <si>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</si>
  <si>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</si>
  <si>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</si>
  <si>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</si>
  <si>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</si>
  <si>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</si>
  <si>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</si>
  <si>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</si>
  <si>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</si>
  <si>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</si>
  <si>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</si>
  <si>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</si>
  <si>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</si>
  <si>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</si>
  <si>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</si>
  <si>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</si>
  <si>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</si>
  <si>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</si>
  <si>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</si>
  <si>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</si>
  <si>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</si>
  <si>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</si>
  <si>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</si>
  <si>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</si>
  <si>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</si>
  <si>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</si>
  <si>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</si>
  <si>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</si>
  <si>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</si>
  <si>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</si>
  <si>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</si>
  <si>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</si>
  <si>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</si>
  <si>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</si>
  <si>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</si>
  <si>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</si>
  <si>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</si>
  <si>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</si>
  <si>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</si>
  <si>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</si>
  <si>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</si>
  <si>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</si>
  <si>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</si>
  <si>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</si>
  <si>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</si>
  <si>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</si>
  <si>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</si>
  <si>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</si>
  <si>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</si>
  <si>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</si>
  <si>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</si>
  <si>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</si>
  <si>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</si>
  <si>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</si>
  <si>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</si>
  <si>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</si>
  <si>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</si>
  <si>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</si>
  <si>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</si>
  <si>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</si>
  <si>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</si>
  <si>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</si>
  <si>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</si>
  <si>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</si>
  <si>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</si>
  <si>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</si>
  <si>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</si>
  <si>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</si>
  <si>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</si>
  <si>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</si>
  <si>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</si>
  <si>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</si>
  <si>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</si>
  <si>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</si>
  <si>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</si>
  <si>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</si>
  <si>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</si>
  <si>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</si>
  <si>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</si>
  <si>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</si>
  <si>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</si>
  <si>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</si>
  <si>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</si>
  <si>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</si>
  <si>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</si>
  <si>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</si>
  <si>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</si>
  <si>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</si>
  <si>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</si>
  <si>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</si>
  <si>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</si>
  <si>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</si>
  <si>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</si>
  <si>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</si>
  <si>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</si>
  <si>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</si>
  <si>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</si>
  <si>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</si>
  <si>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</si>
  <si>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</si>
  <si>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</si>
  <si>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</si>
  <si>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</si>
  <si>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</si>
  <si>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</si>
  <si>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</si>
  <si>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</si>
  <si>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</si>
  <si>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</si>
  <si>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</si>
  <si>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</si>
  <si>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</si>
  <si>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</si>
  <si>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</si>
  <si>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</si>
  <si>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</si>
  <si>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</si>
  <si>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</si>
  <si>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</si>
  <si>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</si>
  <si>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</si>
  <si>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</si>
  <si>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</si>
  <si>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</si>
  <si>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</si>
  <si>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</si>
  <si>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</si>
  <si>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</si>
  <si>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</si>
  <si>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</si>
  <si>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</si>
  <si>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</si>
  <si>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</si>
  <si>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</si>
  <si>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</si>
  <si>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</si>
  <si>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</si>
  <si>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</si>
  <si>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</si>
  <si>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</si>
  <si>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</si>
  <si>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</si>
  <si>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</si>
  <si>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</si>
  <si>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</si>
  <si>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</si>
  <si>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</si>
  <si>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</si>
  <si>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</si>
  <si>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</si>
  <si>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</si>
  <si>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</si>
  <si>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</si>
  <si>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</si>
  <si>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</si>
  <si>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</si>
  <si>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</si>
  <si>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</si>
  <si>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</si>
  <si>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</si>
  <si>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</si>
  <si>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</si>
  <si>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</si>
  <si>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</si>
  <si>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</si>
  <si>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</si>
  <si>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</si>
  <si>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</si>
  <si>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</si>
  <si>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</si>
  <si>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</si>
  <si>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</si>
  <si>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</si>
  <si>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</si>
  <si>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</si>
  <si>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</si>
  <si>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</si>
  <si>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</si>
  <si>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</si>
  <si>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</si>
  <si>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</si>
  <si>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</si>
  <si>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</si>
  <si>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</si>
  <si>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</si>
  <si>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</si>
  <si>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</si>
  <si>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</si>
  <si>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</si>
  <si>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</si>
  <si>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</si>
  <si>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</si>
  <si>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</si>
  <si>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</si>
  <si>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</si>
  <si>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</si>
  <si>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</si>
  <si>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</si>
  <si>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</si>
  <si>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</si>
  <si>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</si>
  <si>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</si>
  <si>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</si>
  <si>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</si>
  <si>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</si>
  <si>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</si>
  <si>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</si>
  <si>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</si>
  <si>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</si>
  <si>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</si>
  <si>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</si>
  <si>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</si>
  <si>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</si>
  <si>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</si>
  <si>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</si>
  <si>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</si>
  <si>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</si>
  <si>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</si>
  <si>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</si>
  <si>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</si>
  <si>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</si>
  <si>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</si>
  <si>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</si>
  <si>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</si>
  <si>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</si>
  <si>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</si>
  <si>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</si>
  <si>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</si>
  <si>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</si>
  <si>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</si>
  <si>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</si>
  <si>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</si>
  <si>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</si>
  <si>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</si>
  <si>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</si>
  <si>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</si>
  <si>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</si>
  <si>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</si>
  <si>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</si>
  <si>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</si>
  <si>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</si>
  <si>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</si>
  <si>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</si>
  <si>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</si>
  <si>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</si>
  <si>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</si>
  <si>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</si>
  <si>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</si>
  <si>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</si>
  <si>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</si>
  <si>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</si>
  <si>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</si>
  <si>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</si>
  <si>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</si>
  <si>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</si>
  <si>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</si>
  <si>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</si>
  <si>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</si>
  <si>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</si>
  <si>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</si>
  <si>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</si>
  <si>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</si>
  <si>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</si>
  <si>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</si>
  <si>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</si>
  <si>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</si>
  <si>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</si>
  <si>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</si>
  <si>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</si>
  <si>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</si>
  <si>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</si>
  <si>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</si>
  <si>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</si>
  <si>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</si>
  <si>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</si>
  <si>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</si>
  <si>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</si>
  <si>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</si>
  <si>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</si>
  <si>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</si>
  <si>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</si>
  <si>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</si>
  <si>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</si>
  <si>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</si>
  <si>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</si>
  <si>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</si>
  <si>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</si>
  <si>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</si>
  <si>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</si>
  <si>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</si>
  <si>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</si>
  <si>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</si>
  <si>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</si>
  <si>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</si>
  <si>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</si>
  <si>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</si>
  <si>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</si>
  <si>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</si>
  <si>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</si>
  <si>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</si>
  <si>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</si>
  <si>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</si>
  <si>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</si>
  <si>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</si>
  <si>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</si>
  <si>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</si>
  <si>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</si>
  <si>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</si>
  <si>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</si>
  <si>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</si>
  <si>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</si>
  <si>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</si>
  <si>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</si>
  <si>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</si>
  <si>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</si>
  <si>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</si>
  <si>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</si>
  <si>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</si>
  <si>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</si>
  <si>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</si>
  <si>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</si>
  <si>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</si>
  <si>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</si>
  <si>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</si>
  <si>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</si>
  <si>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</si>
  <si>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</si>
  <si>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</si>
  <si>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</si>
  <si>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</si>
  <si>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</si>
  <si>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</si>
  <si>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</si>
  <si>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</si>
  <si>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</si>
  <si>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</si>
  <si>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</si>
  <si>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</si>
  <si>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</si>
  <si>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</si>
  <si>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</si>
  <si>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</si>
  <si>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</si>
  <si>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</si>
  <si>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</si>
  <si>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</si>
  <si>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</si>
  <si>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</si>
  <si>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</si>
  <si>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</si>
  <si>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</si>
  <si>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</si>
  <si>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</si>
  <si>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</si>
  <si>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</si>
  <si>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</si>
  <si>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</si>
  <si>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</si>
  <si>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</si>
  <si>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</si>
  <si>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</si>
  <si>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</si>
  <si>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</si>
  <si>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</si>
  <si>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</si>
  <si>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</si>
  <si>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</si>
  <si>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</si>
  <si>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</si>
  <si>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</si>
  <si>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</si>
  <si>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</si>
  <si>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</si>
  <si>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</si>
  <si>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</si>
  <si>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</si>
  <si>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</si>
  <si>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</si>
  <si>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</si>
  <si>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</si>
  <si>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</si>
  <si>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</si>
  <si>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</si>
  <si>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</si>
  <si>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</si>
  <si>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</si>
  <si>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</si>
  <si>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</si>
  <si>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</si>
  <si>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</si>
  <si>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</si>
  <si>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</si>
  <si>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</si>
  <si>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</si>
  <si>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</si>
  <si>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</si>
  <si>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</si>
  <si>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</si>
  <si>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</si>
  <si>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</si>
  <si>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</si>
  <si>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</si>
  <si>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</si>
  <si>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</si>
  <si>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</si>
  <si>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</si>
  <si>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</si>
  <si>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</si>
  <si>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</si>
  <si>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</si>
  <si>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</si>
  <si>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</si>
  <si>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</si>
  <si>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</si>
  <si>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</si>
  <si>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</si>
  <si>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</si>
  <si>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</si>
  <si>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</si>
  <si>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</si>
  <si>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</si>
  <si>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</si>
  <si>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</si>
  <si>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</si>
  <si>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</si>
  <si>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</si>
  <si>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</si>
  <si>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</si>
  <si>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</si>
  <si>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</si>
  <si>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</si>
  <si>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</si>
  <si>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</si>
  <si>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</si>
  <si>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</si>
  <si>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</si>
  <si>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</si>
  <si>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</si>
  <si>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</si>
  <si>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</si>
  <si>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</si>
  <si>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</si>
  <si>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</si>
  <si>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</si>
  <si>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</si>
  <si>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</si>
  <si>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</si>
  <si>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</si>
  <si>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</si>
  <si>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</si>
  <si>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</si>
  <si>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</si>
  <si>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</si>
  <si>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</si>
  <si>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</si>
  <si>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</si>
  <si>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</si>
  <si>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</si>
  <si>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</si>
  <si>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</si>
  <si>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</si>
  <si>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</si>
  <si>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</si>
  <si>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</si>
  <si>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</si>
  <si>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</si>
  <si>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</si>
  <si>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</si>
  <si>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</si>
  <si>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</si>
  <si>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</si>
  <si>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</si>
  <si>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</si>
  <si>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</si>
  <si>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</si>
  <si>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</si>
  <si>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</si>
  <si>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</si>
  <si>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</si>
  <si>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</si>
  <si>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</si>
  <si>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</si>
  <si>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</si>
  <si>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</si>
  <si>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</si>
  <si>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</si>
  <si>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</si>
  <si>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</si>
  <si>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</si>
  <si>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</si>
  <si>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</si>
  <si>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</si>
  <si>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</si>
  <si>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</si>
  <si>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</si>
  <si>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</si>
  <si>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</si>
  <si>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</si>
  <si>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</si>
  <si>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</si>
  <si>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</si>
  <si>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</si>
  <si>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</si>
  <si>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</si>
  <si>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</si>
  <si>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</si>
  <si>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</si>
  <si>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</si>
  <si>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</si>
  <si>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</si>
  <si>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</si>
  <si>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</si>
  <si>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</si>
  <si>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</si>
  <si>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</si>
  <si>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</si>
  <si>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</si>
  <si>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</si>
  <si>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</si>
  <si>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</si>
  <si>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</si>
  <si>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</si>
  <si>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</si>
  <si>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</si>
  <si>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</si>
  <si>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</si>
  <si>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</si>
  <si>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</si>
  <si>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</si>
  <si>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</si>
  <si>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</si>
  <si>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</si>
  <si>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</si>
  <si>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</si>
  <si>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</si>
  <si>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</si>
  <si>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</si>
  <si>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</si>
  <si>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</si>
  <si>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</si>
  <si>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</si>
  <si>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</si>
  <si>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</si>
  <si>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</si>
  <si>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</si>
  <si>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</si>
  <si>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</si>
  <si>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</si>
  <si>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</si>
  <si>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</si>
  <si>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</si>
  <si>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</si>
  <si>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</si>
  <si>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</si>
  <si>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</si>
  <si>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</si>
  <si>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</si>
  <si>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</si>
  <si>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</si>
  <si>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</si>
  <si>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</si>
  <si>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</si>
  <si>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</si>
  <si>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</si>
  <si>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</si>
  <si>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</si>
  <si>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</si>
  <si>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</si>
  <si>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</si>
  <si>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</si>
  <si>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</si>
  <si>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</si>
  <si>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</si>
  <si>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</si>
  <si>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</si>
  <si>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</si>
  <si>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</si>
  <si>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</si>
  <si>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</si>
  <si>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</si>
  <si>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</si>
  <si>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</si>
  <si>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</si>
  <si>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</si>
  <si>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</si>
  <si>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</si>
  <si>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</si>
  <si>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</si>
  <si>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</si>
  <si>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</si>
  <si>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</si>
  <si>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</si>
  <si>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</si>
  <si>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</si>
  <si>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</si>
  <si>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</si>
  <si>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</si>
  <si>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</si>
  <si>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</si>
  <si>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</si>
  <si>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</si>
  <si>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</si>
  <si>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</si>
  <si>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</si>
  <si>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</si>
  <si>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</si>
  <si>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</si>
  <si>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</si>
  <si>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</si>
  <si>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</si>
  <si>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</si>
  <si>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</si>
  <si>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</si>
  <si>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</si>
  <si>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</si>
  <si>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</si>
  <si>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</si>
  <si>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</si>
  <si>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</si>
  <si>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</si>
  <si>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</si>
  <si>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</si>
  <si>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</si>
  <si>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</si>
  <si>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</si>
  <si>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</si>
  <si>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</si>
  <si>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</si>
  <si>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</si>
  <si>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</si>
  <si>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</si>
  <si>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</si>
  <si>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</si>
  <si>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</si>
  <si>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</si>
  <si>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</si>
  <si>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</si>
  <si>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</si>
  <si>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</si>
  <si>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</si>
  <si>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</si>
  <si>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</si>
  <si>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</si>
  <si>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</si>
  <si>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</si>
  <si>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</si>
  <si>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</si>
  <si>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</si>
  <si>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</si>
  <si>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</si>
  <si>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</si>
  <si>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</si>
  <si>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</si>
  <si>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</si>
  <si>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</si>
  <si>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</si>
  <si>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</si>
  <si>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</si>
  <si>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</si>
  <si>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</si>
  <si>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</si>
  <si>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</si>
  <si>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</si>
  <si>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</si>
  <si>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</si>
  <si>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</si>
  <si>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</si>
  <si>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</si>
  <si>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</si>
  <si>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</si>
  <si>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</si>
  <si>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</si>
  <si>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</si>
  <si>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</si>
  <si>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</si>
  <si>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</si>
  <si>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</si>
  <si>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</si>
  <si>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</si>
  <si>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</si>
  <si>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</si>
  <si>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</si>
  <si>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</si>
  <si>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</si>
  <si>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</si>
  <si>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</si>
  <si>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</si>
  <si>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</si>
  <si>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</si>
  <si>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</si>
  <si>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</si>
  <si>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</si>
  <si>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</si>
  <si>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</si>
  <si>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</si>
  <si>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</si>
  <si>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</si>
  <si>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</si>
  <si>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</si>
  <si>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</si>
  <si>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</si>
  <si>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</si>
  <si>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</si>
  <si>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</si>
  <si>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</si>
  <si>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</si>
  <si>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</si>
  <si>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</si>
  <si>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</si>
  <si>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</si>
  <si>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</si>
  <si>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</si>
  <si>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</si>
  <si>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</si>
  <si>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</si>
  <si>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</si>
  <si>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</si>
  <si>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</si>
  <si>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</si>
  <si>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</si>
  <si>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</si>
  <si>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</si>
  <si>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</si>
  <si>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</si>
  <si>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</si>
  <si>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</si>
  <si>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</si>
  <si>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</si>
  <si>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</si>
  <si>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</si>
  <si>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</si>
  <si>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</si>
  <si>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</si>
  <si>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</si>
  <si>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</si>
  <si>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</si>
  <si>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</si>
  <si>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</si>
  <si>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</si>
  <si>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</si>
  <si>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</si>
  <si>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</si>
  <si>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</si>
  <si>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</si>
  <si>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</si>
  <si>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</si>
  <si>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</si>
  <si>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</si>
  <si>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</si>
  <si>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</si>
  <si>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</si>
  <si>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</si>
  <si>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</si>
  <si>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</si>
  <si>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</si>
  <si>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</si>
  <si>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</si>
  <si>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</si>
  <si>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</si>
  <si>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</si>
  <si>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</si>
  <si>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</si>
  <si>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</si>
  <si>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</si>
  <si>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</si>
  <si>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</si>
  <si>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</si>
  <si>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</si>
  <si>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</si>
  <si>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</si>
  <si>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</si>
  <si>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</si>
  <si>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</si>
  <si>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</si>
  <si>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</si>
  <si>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</si>
  <si>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</si>
  <si>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</si>
  <si>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</si>
  <si>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</si>
  <si>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</si>
  <si>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</si>
  <si>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</si>
  <si>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</si>
  <si>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</si>
  <si>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</si>
  <si>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</si>
  <si>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</si>
  <si>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</si>
  <si>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</si>
  <si>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</si>
  <si>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</si>
  <si>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</si>
  <si>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</si>
  <si>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</si>
  <si>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</si>
  <si>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</si>
  <si>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</si>
  <si>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</si>
  <si>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</si>
  <si>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</si>
  <si>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</si>
  <si>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</si>
  <si>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</si>
  <si>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</si>
  <si>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</si>
  <si>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</si>
  <si>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</si>
  <si>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</si>
  <si>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</si>
  <si>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</si>
  <si>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</si>
  <si>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</si>
  <si>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</si>
  <si>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</si>
  <si>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</si>
  <si>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</si>
  <si>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</si>
  <si>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</si>
  <si>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</si>
  <si>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</si>
  <si>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</si>
  <si>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</si>
  <si>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</si>
  <si>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</si>
  <si>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</si>
  <si>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</si>
  <si>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</si>
  <si>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</si>
  <si>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</si>
  <si>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</si>
  <si>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</si>
  <si>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</si>
  <si>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</si>
  <si>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</si>
  <si>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</si>
  <si>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</si>
  <si>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</si>
  <si>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</si>
  <si>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</si>
  <si>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</si>
  <si>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</si>
  <si>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</si>
  <si>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</si>
  <si>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</si>
  <si>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</si>
  <si>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</si>
  <si>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</si>
  <si>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</si>
  <si>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</si>
  <si>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</si>
  <si>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</si>
  <si>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</si>
  <si>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</si>
  <si>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</si>
  <si>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</si>
  <si>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</si>
  <si>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</si>
  <si>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</si>
  <si>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</si>
  <si>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</si>
  <si>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</si>
  <si>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</si>
  <si>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</si>
  <si>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</si>
  <si>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</si>
  <si>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</si>
  <si>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</si>
  <si>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</si>
  <si>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</si>
  <si>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</si>
  <si>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</si>
  <si>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</si>
  <si>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</si>
  <si>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</si>
  <si>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</si>
  <si>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</si>
  <si>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</si>
  <si>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</si>
  <si>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</si>
  <si>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</si>
  <si>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</si>
  <si>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</si>
  <si>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</si>
  <si>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</si>
  <si>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</si>
  <si>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</si>
  <si>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</si>
  <si>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</si>
  <si>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</si>
  <si>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</si>
  <si>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</si>
  <si>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</si>
  <si>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</si>
  <si>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</si>
  <si>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</si>
  <si>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</si>
  <si>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</si>
  <si>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</si>
  <si>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</si>
  <si>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</si>
  <si>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</si>
  <si>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</si>
  <si>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</si>
  <si>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</si>
  <si>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</si>
  <si>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</si>
  <si>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</si>
  <si>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</si>
  <si>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</si>
  <si>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</si>
  <si>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</si>
  <si>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</si>
  <si>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</si>
  <si>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</si>
  <si>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</si>
  <si>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</si>
  <si>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</si>
  <si>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</si>
  <si>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</si>
  <si>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</si>
  <si>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</si>
  <si>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</si>
  <si>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</si>
  <si>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</si>
  <si>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</si>
  <si>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</si>
  <si>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</si>
  <si>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</si>
  <si>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</si>
  <si>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</si>
  <si>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</si>
  <si>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</si>
  <si>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</si>
  <si>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</si>
  <si>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</si>
  <si>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</si>
  <si>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</si>
  <si>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</si>
  <si>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</si>
  <si>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</si>
  <si>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</si>
  <si>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</si>
  <si>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</si>
  <si>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</si>
  <si>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</si>
  <si>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</si>
  <si>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</si>
  <si>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</si>
  <si>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</si>
  <si>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</si>
  <si>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</si>
  <si>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</si>
  <si>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</si>
  <si>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</si>
  <si>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</si>
  <si>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</si>
  <si>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</si>
  <si>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</si>
  <si>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</si>
  <si>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</si>
  <si>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</si>
  <si>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</si>
  <si>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</si>
  <si>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</si>
  <si>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</si>
  <si>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</si>
  <si>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</si>
  <si>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</si>
  <si>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</si>
  <si>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</si>
  <si>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</si>
  <si>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</si>
  <si>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</si>
  <si>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</si>
  <si>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</si>
  <si>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</si>
  <si>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</si>
  <si>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</si>
  <si>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</si>
  <si>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</si>
  <si>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</si>
  <si>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</si>
  <si>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</si>
  <si>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</si>
  <si>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</si>
  <si>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</si>
  <si>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</si>
  <si>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</si>
  <si>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</si>
  <si>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</si>
  <si>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</si>
  <si>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</si>
  <si>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</si>
  <si>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</si>
  <si>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</si>
  <si>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</si>
  <si>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</si>
  <si>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</si>
  <si>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</si>
  <si>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</si>
  <si>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</si>
  <si>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</si>
  <si>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</si>
  <si>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</si>
  <si>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</si>
  <si>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</si>
  <si>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</si>
  <si>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</si>
  <si>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</si>
  <si>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</si>
  <si>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</si>
  <si>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</si>
  <si>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</si>
  <si>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</si>
  <si>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</si>
  <si>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</si>
  <si>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</si>
  <si>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</si>
  <si>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</si>
  <si>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</si>
  <si>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</si>
  <si>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</si>
  <si>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</si>
  <si>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</si>
  <si>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</si>
  <si>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</si>
  <si>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</si>
  <si>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</si>
  <si>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</si>
  <si>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</si>
  <si>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</si>
  <si>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</si>
  <si>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</si>
  <si>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</si>
  <si>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</si>
  <si>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</si>
  <si>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</si>
  <si>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</si>
  <si>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</si>
  <si>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</si>
  <si>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</si>
  <si>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</si>
  <si>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</si>
  <si>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</si>
  <si>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</si>
  <si>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</si>
  <si>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</si>
  <si>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</si>
  <si>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</si>
  <si>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</si>
  <si>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</si>
  <si>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</si>
  <si>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</si>
  <si>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</si>
  <si>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</si>
  <si>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</si>
  <si>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</si>
  <si>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</si>
  <si>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</si>
  <si>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</si>
  <si>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</si>
  <si>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</si>
  <si>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</si>
  <si>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</si>
  <si>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</si>
  <si>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</si>
  <si>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</si>
  <si>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</si>
  <si>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</si>
  <si>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</si>
  <si>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</si>
  <si>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</si>
  <si>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</si>
  <si>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</si>
  <si>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</si>
  <si>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</si>
  <si>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</si>
  <si>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</si>
  <si>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</si>
  <si>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</si>
  <si>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</si>
  <si>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</si>
  <si>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</si>
  <si>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</si>
  <si>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</si>
  <si>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</si>
  <si>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</si>
  <si>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</si>
  <si>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</si>
  <si>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</si>
  <si>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</si>
  <si>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</si>
  <si>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</si>
  <si>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</si>
  <si>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</si>
  <si>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</si>
  <si>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</si>
  <si>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</si>
  <si>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</si>
  <si>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</si>
  <si>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</si>
  <si>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</si>
  <si>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</si>
  <si>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</si>
  <si>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</si>
  <si>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</si>
  <si>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</si>
  <si>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</si>
  <si>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</si>
  <si>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</si>
  <si>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</si>
  <si>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</si>
  <si>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</si>
  <si>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</si>
  <si>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</si>
  <si>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</si>
  <si>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</si>
  <si>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</si>
  <si>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</si>
  <si>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</si>
  <si>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</si>
  <si>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</si>
  <si>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</si>
  <si>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</si>
  <si>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</si>
  <si>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</si>
  <si>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</si>
  <si>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</si>
  <si>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</si>
  <si>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</si>
  <si>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</si>
  <si>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</si>
  <si>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</si>
  <si>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</si>
  <si>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</si>
  <si>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</si>
  <si>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</si>
  <si>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</si>
  <si>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</si>
  <si>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</si>
  <si>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</si>
  <si>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</si>
  <si>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</si>
  <si>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</si>
  <si>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</si>
  <si>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</si>
  <si>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</si>
  <si>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</si>
  <si>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</si>
  <si>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</si>
  <si>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</si>
  <si>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</si>
  <si>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</si>
  <si>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</si>
  <si>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</si>
  <si>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</si>
  <si>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</si>
  <si>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</si>
  <si>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</si>
  <si>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</si>
  <si>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</si>
  <si>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</si>
  <si>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</si>
  <si>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</si>
  <si>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</si>
  <si>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</si>
  <si>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</si>
  <si>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</si>
  <si>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</si>
  <si>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</si>
  <si>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</si>
  <si>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</si>
  <si>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</si>
  <si>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</si>
  <si>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</si>
  <si>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</si>
  <si>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</si>
  <si>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</si>
  <si>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</si>
  <si>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</si>
  <si>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</si>
  <si>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</si>
  <si>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</si>
  <si>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</si>
  <si>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</si>
  <si>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</si>
  <si>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</si>
  <si>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</si>
  <si>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</si>
  <si>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</si>
  <si>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</si>
  <si>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</si>
  <si>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</si>
  <si>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</si>
  <si>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</si>
  <si>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</si>
  <si>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</si>
  <si>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</si>
  <si>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</si>
  <si>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</si>
  <si>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</si>
  <si>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</si>
  <si>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</si>
  <si>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</si>
  <si>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</si>
  <si>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</si>
  <si>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</si>
  <si>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</si>
  <si>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</si>
  <si>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</si>
  <si>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</si>
  <si>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</si>
  <si>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</si>
  <si>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</si>
  <si>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</si>
  <si>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</si>
  <si>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</si>
  <si>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</si>
  <si>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</si>
  <si>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</si>
  <si>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</si>
  <si>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</si>
  <si>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</si>
  <si>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</si>
  <si>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</si>
  <si>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</si>
  <si>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</si>
  <si>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</si>
  <si>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</si>
  <si>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</si>
  <si>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</si>
  <si>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</si>
  <si>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</si>
  <si>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</si>
  <si>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</si>
  <si>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</si>
  <si>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</si>
  <si>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</si>
  <si>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</si>
  <si>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</si>
  <si>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</si>
  <si>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</si>
  <si>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</si>
  <si>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</si>
  <si>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</si>
  <si>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</si>
  <si>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</si>
  <si>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</si>
  <si>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</si>
  <si>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</si>
  <si>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</si>
  <si>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</si>
  <si>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</si>
  <si>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</si>
  <si>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</si>
  <si>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</si>
  <si>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</si>
  <si>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</si>
  <si>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</si>
  <si>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</si>
  <si>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</si>
  <si>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</si>
  <si>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</si>
  <si>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</si>
  <si>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</si>
  <si>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</si>
  <si>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</si>
  <si>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</si>
  <si>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</si>
  <si>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</si>
  <si>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</si>
  <si>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</si>
  <si>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</si>
  <si>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</si>
  <si>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</si>
  <si>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</si>
  <si>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</si>
  <si>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</si>
  <si>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</si>
  <si>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</si>
  <si>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</si>
  <si>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</si>
  <si>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</si>
  <si>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</si>
  <si>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</si>
  <si>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</si>
  <si>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</si>
  <si>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</si>
  <si>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</si>
  <si>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</si>
  <si>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</si>
  <si>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</si>
  <si>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</si>
  <si>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</si>
  <si>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</si>
  <si>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</si>
  <si>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</si>
  <si>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</si>
  <si>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</si>
  <si>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</si>
  <si>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</si>
  <si>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</si>
  <si>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</si>
  <si>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</si>
  <si>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</si>
  <si>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</si>
  <si>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</si>
  <si>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</si>
  <si>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</si>
  <si>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</si>
  <si>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</si>
  <si>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</si>
  <si>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</si>
  <si>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</si>
  <si>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</si>
  <si>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</si>
  <si>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</si>
  <si>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</si>
  <si>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</si>
  <si>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</si>
  <si>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</si>
  <si>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</si>
  <si>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</si>
  <si>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</si>
  <si>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</si>
  <si>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</si>
  <si>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</si>
  <si>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</si>
  <si>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</si>
  <si>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</si>
  <si>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</si>
  <si>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</si>
  <si>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</si>
  <si>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</si>
  <si>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</si>
  <si>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</si>
  <si>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</si>
  <si>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</si>
  <si>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</si>
  <si>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</si>
  <si>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</si>
  <si>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</si>
  <si>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</si>
  <si>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</si>
  <si>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</si>
  <si>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</si>
  <si>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</si>
  <si>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</si>
  <si>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</si>
  <si>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</si>
  <si>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</si>
  <si>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</si>
  <si>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</si>
  <si>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</si>
  <si>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</si>
  <si>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</si>
  <si>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</si>
  <si>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</si>
  <si>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</si>
  <si>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</si>
  <si>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</si>
  <si>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</si>
  <si>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</si>
  <si>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</si>
  <si>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</si>
  <si>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</si>
  <si>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</si>
  <si>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</si>
  <si>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</si>
  <si>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</si>
  <si>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</si>
  <si>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</si>
  <si>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</si>
  <si>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</si>
  <si>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</si>
  <si>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</si>
  <si>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</si>
  <si>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</si>
  <si>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</si>
  <si>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</si>
  <si>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</si>
  <si>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</si>
  <si>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</si>
  <si>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</si>
  <si>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</si>
  <si>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</si>
  <si>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</si>
  <si>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</si>
  <si>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</si>
  <si>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</si>
  <si>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</si>
  <si>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</si>
  <si>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</si>
  <si>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</si>
  <si>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</si>
  <si>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</si>
  <si>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</si>
  <si>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</si>
  <si>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</si>
  <si>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</si>
  <si>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</si>
  <si>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</si>
  <si>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</si>
  <si>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</si>
  <si>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</si>
  <si>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</si>
  <si>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</si>
  <si>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</si>
  <si>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</si>
  <si>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</si>
  <si>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</si>
  <si>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</si>
  <si>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</si>
  <si>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</si>
  <si>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</si>
  <si>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</si>
  <si>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</si>
  <si>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</si>
  <si>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</si>
  <si>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</si>
  <si>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</si>
  <si>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</si>
  <si>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</si>
  <si>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</si>
  <si>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</si>
  <si>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</si>
  <si>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</si>
  <si>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</si>
  <si>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</si>
  <si>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</si>
  <si>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</si>
  <si>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</si>
  <si>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</si>
  <si>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</si>
  <si>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</si>
  <si>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</si>
  <si>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</si>
  <si>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</si>
  <si>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</si>
  <si>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</si>
  <si>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</si>
  <si>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</si>
  <si>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</si>
  <si>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</si>
  <si>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</si>
  <si>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</si>
  <si>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</si>
  <si>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</si>
  <si>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</si>
  <si>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</si>
  <si>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</si>
  <si>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</si>
  <si>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</si>
  <si>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</si>
  <si>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</si>
  <si>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</si>
  <si>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</si>
  <si>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</si>
  <si>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</si>
  <si>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</si>
  <si>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</si>
  <si>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</si>
  <si>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</si>
  <si>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</si>
  <si>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</si>
  <si>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</si>
  <si>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</si>
  <si>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</si>
  <si>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</si>
  <si>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</si>
  <si>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</si>
  <si>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</si>
  <si>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</si>
  <si>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</si>
  <si>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</si>
  <si>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</si>
  <si>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</si>
  <si>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</si>
  <si>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</si>
  <si>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</si>
  <si>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</si>
  <si>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</si>
  <si>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</si>
  <si>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</si>
  <si>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</si>
  <si>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</si>
  <si>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</si>
  <si>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</si>
  <si>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</si>
  <si>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</si>
  <si>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</si>
  <si>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</si>
  <si>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</si>
  <si>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</si>
  <si>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</si>
  <si>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</si>
  <si>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</si>
  <si>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</si>
  <si>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</si>
  <si>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</si>
  <si>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</si>
  <si>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</si>
  <si>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</si>
  <si>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</si>
  <si>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</si>
  <si>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</si>
  <si>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</si>
  <si>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</si>
  <si>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</si>
  <si>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</si>
  <si>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</si>
  <si>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</si>
  <si>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</si>
  <si>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</si>
  <si>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</si>
  <si>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</si>
  <si>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</si>
  <si>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</si>
  <si>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</si>
  <si>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</si>
  <si>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</si>
  <si>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</si>
  <si>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</si>
  <si>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</si>
  <si>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</si>
  <si>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</si>
  <si>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</si>
  <si>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</si>
  <si>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</si>
  <si>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</si>
  <si>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</si>
  <si>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</si>
  <si>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</si>
  <si>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</si>
  <si>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</si>
  <si>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</si>
  <si>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</si>
  <si>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</si>
  <si>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</si>
  <si>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</si>
  <si>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</si>
  <si>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</si>
  <si>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</si>
  <si>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</si>
  <si>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</si>
  <si>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</si>
  <si>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</si>
  <si>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</si>
  <si>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</si>
  <si>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</si>
  <si>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</si>
  <si>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</si>
  <si>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</si>
  <si>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</si>
  <si>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</si>
  <si>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</si>
  <si>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</si>
  <si>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</si>
  <si>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</si>
  <si>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</si>
  <si>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</si>
  <si>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</si>
  <si>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</si>
  <si>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</si>
  <si>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</si>
  <si>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</si>
  <si>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</si>
  <si>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</si>
  <si>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</si>
  <si>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</si>
  <si>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</si>
  <si>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</si>
  <si>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</si>
  <si>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</si>
  <si>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</si>
  <si>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</si>
  <si>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</si>
  <si>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</si>
  <si>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</si>
  <si>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</si>
  <si>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</si>
  <si>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</si>
  <si>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</si>
  <si>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</si>
  <si>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</si>
  <si>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</si>
  <si>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</si>
  <si>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</si>
  <si>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</si>
  <si>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</si>
  <si>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</si>
  <si>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</si>
  <si>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</si>
  <si>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</si>
  <si>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</si>
  <si>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</si>
  <si>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</si>
  <si>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</si>
  <si>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</si>
  <si>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</si>
  <si>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</si>
  <si>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</si>
  <si>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</si>
  <si>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</si>
  <si>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</si>
  <si>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</si>
  <si>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</si>
  <si>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</si>
  <si>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</si>
  <si>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</si>
  <si>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</si>
  <si>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</si>
  <si>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</si>
  <si>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</si>
  <si>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</si>
  <si>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</si>
  <si>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</si>
  <si>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</si>
  <si>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</si>
  <si>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</si>
  <si>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</si>
  <si>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</si>
  <si>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</si>
  <si>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</si>
  <si>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</si>
  <si>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</si>
  <si>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</si>
  <si>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</si>
  <si>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</si>
  <si>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</si>
  <si>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</si>
  <si>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</si>
  <si>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</si>
  <si>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</si>
  <si>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</si>
  <si>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</si>
  <si>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</si>
  <si>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</si>
  <si>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</si>
  <si>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</si>
  <si>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</si>
  <si>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</si>
  <si>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</si>
  <si>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</si>
  <si>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</si>
  <si>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</si>
  <si>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</si>
  <si>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</si>
  <si>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</si>
  <si>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</si>
  <si>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</si>
  <si>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</si>
  <si>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</si>
  <si>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</si>
  <si>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</si>
  <si>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</si>
  <si>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</si>
  <si>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</si>
  <si>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</si>
  <si>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</si>
  <si>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</si>
  <si>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</si>
  <si>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</si>
  <si>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</si>
  <si>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</si>
  <si>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</si>
  <si>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</si>
  <si>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</si>
  <si>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</si>
  <si>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</si>
  <si>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</si>
  <si>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</si>
  <si>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</si>
  <si>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</si>
  <si>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</si>
  <si>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</si>
  <si>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</si>
  <si>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</si>
  <si>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</si>
  <si>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</si>
  <si>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</si>
  <si>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</si>
  <si>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</si>
  <si>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</si>
  <si>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</si>
  <si>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</si>
  <si>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</si>
  <si>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</si>
  <si>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</si>
  <si>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</si>
  <si>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</si>
  <si>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</si>
  <si>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</si>
  <si>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</si>
  <si>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</si>
  <si>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</si>
  <si>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</si>
  <si>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</si>
  <si>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</si>
  <si>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</si>
  <si>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</si>
  <si>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</si>
  <si>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</si>
  <si>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</si>
  <si>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</si>
  <si>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</si>
  <si>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</si>
  <si>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</si>
  <si>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</si>
  <si>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</si>
  <si>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</si>
  <si>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</si>
  <si>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</si>
  <si>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</si>
  <si>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</si>
  <si>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</si>
  <si>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</si>
  <si>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</si>
  <si>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</si>
  <si>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</si>
  <si>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</si>
  <si>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</si>
  <si>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</si>
  <si>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</si>
  <si>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</si>
  <si>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</si>
  <si>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</si>
  <si>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</si>
  <si>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</si>
  <si>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</si>
  <si>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</si>
  <si>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</si>
  <si>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</si>
  <si>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</si>
  <si>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</si>
  <si>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</si>
  <si>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</si>
  <si>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</si>
  <si>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</si>
  <si>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</si>
  <si>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</si>
  <si>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</si>
  <si>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</si>
  <si>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</si>
  <si>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</si>
  <si>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</si>
  <si>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</si>
  <si>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</si>
  <si>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</si>
  <si>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</si>
  <si>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</si>
  <si>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</si>
  <si>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</si>
  <si>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</si>
  <si>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</si>
  <si>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</si>
  <si>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</si>
  <si>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</si>
  <si>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</si>
  <si>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</si>
  <si>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</si>
  <si>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</si>
  <si>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</si>
  <si>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</si>
  <si>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</si>
  <si>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</si>
  <si>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</si>
  <si>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</si>
  <si>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</si>
  <si>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</si>
  <si>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</si>
  <si>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</si>
  <si>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</si>
  <si>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</si>
  <si>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</si>
  <si>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</si>
  <si>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</si>
  <si>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</si>
  <si>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</si>
  <si>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</si>
  <si>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</si>
  <si>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</si>
  <si>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</si>
  <si>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</si>
  <si>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</si>
  <si>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</si>
  <si>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</si>
  <si>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</si>
  <si>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</si>
  <si>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</si>
  <si>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</si>
  <si>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</si>
  <si>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</si>
  <si>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</si>
  <si>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</si>
  <si>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</si>
  <si>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</si>
  <si>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</si>
  <si>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</si>
  <si>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</si>
  <si>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</si>
  <si>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</si>
  <si>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</si>
  <si>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</si>
  <si>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</si>
  <si>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</si>
  <si>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</si>
  <si>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</si>
  <si>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</si>
  <si>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</si>
  <si>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</si>
  <si>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</si>
  <si>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</si>
  <si>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</si>
  <si>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</si>
  <si>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</si>
  <si>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</si>
  <si>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</si>
  <si>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</si>
  <si>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</si>
  <si>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</si>
  <si>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</si>
  <si>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</si>
  <si>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</si>
  <si>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</si>
  <si>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</si>
  <si>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</si>
  <si>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</si>
  <si>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</si>
  <si>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</si>
  <si>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</si>
  <si>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</si>
  <si>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</si>
  <si>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</si>
  <si>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</si>
  <si>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</si>
  <si>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</si>
  <si>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</si>
  <si>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</si>
  <si>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</si>
  <si>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</si>
  <si>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</si>
  <si>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</si>
  <si>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</si>
  <si>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</si>
  <si>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</si>
  <si>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</si>
  <si>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</si>
  <si>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</si>
  <si>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</si>
  <si>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</si>
  <si>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</si>
  <si>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</si>
  <si>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</si>
  <si>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</si>
  <si>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</si>
  <si>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</si>
  <si>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</si>
  <si>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</si>
  <si>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</si>
  <si>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</si>
  <si>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</si>
  <si>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</si>
  <si>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</si>
  <si>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</si>
  <si>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</si>
  <si>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</si>
  <si>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</si>
  <si>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</si>
  <si>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</si>
  <si>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</si>
  <si>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</si>
  <si>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</si>
  <si>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</si>
  <si>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</si>
  <si>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</si>
  <si>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</si>
  <si>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</si>
  <si>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</si>
  <si>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</si>
  <si>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</si>
  <si>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</si>
  <si>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</si>
  <si>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</si>
  <si>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</si>
  <si>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</si>
  <si>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</si>
  <si>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</si>
  <si>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</si>
  <si>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</si>
  <si>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</si>
  <si>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</si>
  <si>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</si>
  <si>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</si>
  <si>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</si>
  <si>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</si>
  <si>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</si>
  <si>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</si>
  <si>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</si>
  <si>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</si>
  <si>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</si>
  <si>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</si>
  <si>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</si>
  <si>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</si>
  <si>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</si>
  <si>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</si>
  <si>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</si>
  <si>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</si>
  <si>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</si>
  <si>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</si>
  <si>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</si>
  <si>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</si>
  <si>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</si>
  <si>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</si>
  <si>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</si>
  <si>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</si>
  <si>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</si>
  <si>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</si>
  <si>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</si>
  <si>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</si>
  <si>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</si>
  <si>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</si>
  <si>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</si>
  <si>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</si>
  <si>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</si>
  <si>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</si>
  <si>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</si>
  <si>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</si>
  <si>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</si>
  <si>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</si>
  <si>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</si>
  <si>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</si>
  <si>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</si>
  <si>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</si>
  <si>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</si>
  <si>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</si>
  <si>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</si>
  <si>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</si>
  <si>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</si>
  <si>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</si>
  <si>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</si>
  <si>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</si>
  <si>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</si>
  <si>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</si>
  <si>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</si>
  <si>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</si>
  <si>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</si>
  <si>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</si>
  <si>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</si>
  <si>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</si>
  <si>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</si>
  <si>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</si>
  <si>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</si>
  <si>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</si>
  <si>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</si>
  <si>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</si>
  <si>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</si>
  <si>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</si>
  <si>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</si>
  <si>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</si>
  <si>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</si>
  <si>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</si>
  <si>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</si>
  <si>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</si>
  <si>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</si>
  <si>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</si>
  <si>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</si>
  <si>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</si>
  <si>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</si>
  <si>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</si>
  <si>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</si>
  <si>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</si>
  <si>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</si>
  <si>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</si>
  <si>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</si>
  <si>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</si>
  <si>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</si>
  <si>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</si>
  <si>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</si>
  <si>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</si>
  <si>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</si>
  <si>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</si>
  <si>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</si>
  <si>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</si>
  <si>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</si>
  <si>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</si>
  <si>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</si>
  <si>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</si>
  <si>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</si>
  <si>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</si>
  <si>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</si>
  <si>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</si>
  <si>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</si>
  <si>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</si>
  <si>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</si>
  <si>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</si>
  <si>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</si>
  <si>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</si>
  <si>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</si>
  <si>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</si>
  <si>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</si>
  <si>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</si>
  <si>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</si>
  <si>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</si>
  <si>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</si>
  <si>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</si>
  <si>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</si>
  <si>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</si>
  <si>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</si>
  <si>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</si>
  <si>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</si>
  <si>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</si>
  <si>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</si>
  <si>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</si>
  <si>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</si>
  <si>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</si>
  <si>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</si>
  <si>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</si>
  <si>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</si>
  <si>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</si>
  <si>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</si>
  <si>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</si>
  <si>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</si>
  <si>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</si>
  <si>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</si>
  <si>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</si>
  <si>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</si>
  <si>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</si>
  <si>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</si>
  <si>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</si>
  <si>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</si>
  <si>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</si>
  <si>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</si>
  <si>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</si>
  <si>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</si>
  <si>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</si>
  <si>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</si>
  <si>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</si>
  <si>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</si>
  <si>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</si>
  <si>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</si>
  <si>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</si>
  <si>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</si>
  <si>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</si>
  <si>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</si>
  <si>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</si>
  <si>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</si>
  <si>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</si>
  <si>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</si>
  <si>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</si>
  <si>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</si>
  <si>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</si>
  <si>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</si>
  <si>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</si>
  <si>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</si>
  <si>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</si>
  <si>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</si>
  <si>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</si>
  <si>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</si>
  <si>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</si>
  <si>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</si>
  <si>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</si>
  <si>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</si>
  <si>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</si>
  <si>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</si>
  <si>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</si>
  <si>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</si>
  <si>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</si>
  <si>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</si>
  <si>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</si>
  <si>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</si>
  <si>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</si>
  <si>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</si>
  <si>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</si>
  <si>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</si>
  <si>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</si>
  <si>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</si>
  <si>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</si>
  <si>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</si>
  <si>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</si>
  <si>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</si>
  <si>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</si>
  <si>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</si>
  <si>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</si>
  <si>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</si>
  <si>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</si>
  <si>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</si>
  <si>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</si>
  <si>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</si>
  <si>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</si>
  <si>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</si>
  <si>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</si>
  <si>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</si>
  <si>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</si>
  <si>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</si>
  <si>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</si>
  <si>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</si>
  <si>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</si>
  <si>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</si>
  <si>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</si>
  <si>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</si>
  <si>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</si>
  <si>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</si>
  <si>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</si>
  <si>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</si>
  <si>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</si>
  <si>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</si>
  <si>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</si>
  <si>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</si>
  <si>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</si>
  <si>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</si>
  <si>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</si>
  <si>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</si>
  <si>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</si>
  <si>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</si>
  <si>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</si>
  <si>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</si>
  <si>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</si>
  <si>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</si>
  <si>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</si>
  <si>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</si>
  <si>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</si>
  <si>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</si>
  <si>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</si>
  <si>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</si>
  <si>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</si>
  <si>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</si>
  <si>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</si>
  <si>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</si>
  <si>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</si>
  <si>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</si>
  <si>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</si>
  <si>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</si>
  <si>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</si>
  <si>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</si>
  <si>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</si>
  <si>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</si>
  <si>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</si>
  <si>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</si>
  <si>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</si>
  <si>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</si>
  <si>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</si>
  <si>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</si>
  <si>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</si>
  <si>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</si>
  <si>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</si>
  <si>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</si>
  <si>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</si>
  <si>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</si>
  <si>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</si>
  <si>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</si>
  <si>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</si>
  <si>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</si>
  <si>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</si>
  <si>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</si>
  <si>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</si>
  <si>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</si>
  <si>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</si>
  <si>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</si>
  <si>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</si>
  <si>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</si>
  <si>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</si>
  <si>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</si>
  <si>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</si>
  <si>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</si>
  <si>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</si>
  <si>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</si>
  <si>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</si>
  <si>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</si>
  <si>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</si>
  <si>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</si>
  <si>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</si>
  <si>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</si>
  <si>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</si>
  <si>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</si>
  <si>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</si>
  <si>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</si>
  <si>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</si>
  <si>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</si>
  <si>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</si>
  <si>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</si>
  <si>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</si>
  <si>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</si>
  <si>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</si>
  <si>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</si>
  <si>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</si>
  <si>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</si>
  <si>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</si>
  <si>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</si>
  <si>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</si>
  <si>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</si>
  <si>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</si>
  <si>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</si>
  <si>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</si>
  <si>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</si>
  <si>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</si>
  <si>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</si>
  <si>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</si>
  <si>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</si>
  <si>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</si>
  <si>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</si>
  <si>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</si>
  <si>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</si>
  <si>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</si>
  <si>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</si>
  <si>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</si>
  <si>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</si>
  <si>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</si>
  <si>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</si>
  <si>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</si>
  <si>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</si>
  <si>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</si>
  <si>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</si>
  <si>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</si>
  <si>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</si>
  <si>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</si>
  <si>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</si>
  <si>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</si>
  <si>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</si>
  <si>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</si>
  <si>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</si>
  <si>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</si>
  <si>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</si>
  <si>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</si>
  <si>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</si>
  <si>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</si>
  <si>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</si>
  <si>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</si>
  <si>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</si>
  <si>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</si>
  <si>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</si>
  <si>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</si>
  <si>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</si>
  <si>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</si>
  <si>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</si>
  <si>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</si>
  <si>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</si>
  <si>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</si>
  <si>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</si>
  <si>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</si>
  <si>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</si>
  <si>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</si>
  <si>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</si>
  <si>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</si>
  <si>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</si>
  <si>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</si>
  <si>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</si>
  <si>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</si>
  <si>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</si>
  <si>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</si>
  <si>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</si>
  <si>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</si>
  <si>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</si>
  <si>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</si>
  <si>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</si>
  <si>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</si>
  <si>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</si>
  <si>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</si>
  <si>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</si>
  <si>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</si>
  <si>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</si>
  <si>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</si>
  <si>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</si>
  <si>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</si>
  <si>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</si>
  <si>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</si>
  <si>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</si>
  <si>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</si>
  <si>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</si>
  <si>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</si>
  <si>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</si>
  <si>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</si>
  <si>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</si>
  <si>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</si>
  <si>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</si>
  <si>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</si>
  <si>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</si>
  <si>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</si>
  <si>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</si>
  <si>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</si>
  <si>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</si>
  <si>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</si>
  <si>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</si>
  <si>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</si>
  <si>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</si>
  <si>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</si>
  <si>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</si>
  <si>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</si>
  <si>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</si>
  <si>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</si>
  <si>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</si>
  <si>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</si>
  <si>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</si>
  <si>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</si>
  <si>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</si>
  <si>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</si>
  <si>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</si>
  <si>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</si>
  <si>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</si>
  <si>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</si>
  <si>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</si>
  <si>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</si>
  <si>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</si>
  <si>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</si>
  <si>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</si>
  <si>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</si>
  <si>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</si>
  <si>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</si>
  <si>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</si>
  <si>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</si>
  <si>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</si>
  <si>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</si>
  <si>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</si>
  <si>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</si>
  <si>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</si>
  <si>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</si>
  <si>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</si>
  <si>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</si>
  <si>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</si>
  <si>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</si>
  <si>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</si>
  <si>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</si>
  <si>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</si>
  <si>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</si>
  <si>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</si>
  <si>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</si>
  <si>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</si>
  <si>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</si>
  <si>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</si>
  <si>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</si>
  <si>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</si>
  <si>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</si>
  <si>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</si>
  <si>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</si>
  <si>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</si>
  <si>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</si>
  <si>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</si>
  <si>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</si>
  <si>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</si>
  <si>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</si>
  <si>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</si>
  <si>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</si>
  <si>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</si>
  <si>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</si>
  <si>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</si>
  <si>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</si>
  <si>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</si>
  <si>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</si>
  <si>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</si>
  <si>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</si>
  <si>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</si>
  <si>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</si>
  <si>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</si>
  <si>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</si>
  <si>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</si>
  <si>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</si>
  <si>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</si>
  <si>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</si>
  <si>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</si>
  <si>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</si>
  <si>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</si>
  <si>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</si>
  <si>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</si>
  <si>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</si>
  <si>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</si>
  <si>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</si>
  <si>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</si>
  <si>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</si>
  <si>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</si>
  <si>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</si>
  <si>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</si>
  <si>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</si>
  <si>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</si>
  <si>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</si>
  <si>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</si>
  <si>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</si>
  <si>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</si>
  <si>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</si>
  <si>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</si>
  <si>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</si>
  <si>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</si>
  <si>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</si>
  <si>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</si>
  <si>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</si>
  <si>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</si>
  <si>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</si>
  <si>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</si>
  <si>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</si>
  <si>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</si>
  <si>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</si>
  <si>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</si>
  <si>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</si>
  <si>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</si>
  <si>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</si>
  <si>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</si>
  <si>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</si>
  <si>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</si>
  <si>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</si>
  <si>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</si>
  <si>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</si>
  <si>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</si>
  <si>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</si>
  <si>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</si>
  <si>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</si>
  <si>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</si>
  <si>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</si>
  <si>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</si>
  <si>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</si>
  <si>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</si>
  <si>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</si>
  <si>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</si>
  <si>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</si>
  <si>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</si>
  <si>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</si>
  <si>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</si>
  <si>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</si>
  <si>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</si>
  <si>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</si>
  <si>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</si>
  <si>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</si>
  <si>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</si>
  <si>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</si>
  <si>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</si>
  <si>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</si>
  <si>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</si>
  <si>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</si>
  <si>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</si>
  <si>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</si>
  <si>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</si>
  <si>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</si>
  <si>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</si>
  <si>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</si>
  <si>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</si>
  <si>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</si>
  <si>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</si>
  <si>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</si>
  <si>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</si>
  <si>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</si>
  <si>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</si>
  <si>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</si>
  <si>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</si>
  <si>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</si>
  <si>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</si>
  <si>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</si>
  <si>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</si>
  <si>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</si>
  <si>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</si>
  <si>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</si>
  <si>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</si>
  <si>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</si>
  <si>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</si>
  <si>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</si>
  <si>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</si>
  <si>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</si>
  <si>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</si>
  <si>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</si>
  <si>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</si>
  <si>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</si>
  <si>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</si>
  <si>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</si>
  <si>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</si>
  <si>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</si>
  <si>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</si>
  <si>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</si>
  <si>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</si>
  <si>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</si>
  <si>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</si>
  <si>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</si>
  <si>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</si>
  <si>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</si>
  <si>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</si>
  <si>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</si>
  <si>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</si>
  <si>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</si>
  <si>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</si>
  <si>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</si>
  <si>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</si>
  <si>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</si>
  <si>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</si>
  <si>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</si>
  <si>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</si>
  <si>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</si>
  <si>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</si>
  <si>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</si>
  <si>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</si>
  <si>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</si>
  <si>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</si>
  <si>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</si>
  <si>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</si>
  <si>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</si>
  <si>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</si>
  <si>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</si>
  <si>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</si>
  <si>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</si>
  <si>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</si>
  <si>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</si>
  <si>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</si>
  <si>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</si>
  <si>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</si>
  <si>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</si>
  <si>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</si>
  <si>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</si>
  <si>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</si>
  <si>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</si>
  <si>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</si>
  <si>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</si>
  <si>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</si>
  <si>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</si>
  <si>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</si>
  <si>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</si>
  <si>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</si>
  <si>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</si>
  <si>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</si>
  <si>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</si>
  <si>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</si>
  <si>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</si>
  <si>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</si>
  <si>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</si>
  <si>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</si>
  <si>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</si>
  <si>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</si>
  <si>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</si>
  <si>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</si>
  <si>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</si>
  <si>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</si>
  <si>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</si>
  <si>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</si>
  <si>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</si>
  <si>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</si>
  <si>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</si>
  <si>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</si>
  <si>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</si>
  <si>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</si>
  <si>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</si>
  <si>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</si>
  <si>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</si>
  <si>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</si>
  <si>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</si>
  <si>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</si>
  <si>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</si>
  <si>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</si>
  <si>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</si>
  <si>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</si>
  <si>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</si>
  <si>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</si>
  <si>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</si>
  <si>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</si>
  <si>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</si>
  <si>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</si>
  <si>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</si>
  <si>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</si>
  <si>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</si>
  <si>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</si>
  <si>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</si>
  <si>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</si>
  <si>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</si>
  <si>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</si>
  <si>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</si>
  <si>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</si>
  <si>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</si>
  <si>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</si>
  <si>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</si>
  <si>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</si>
  <si>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</si>
  <si>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</si>
  <si>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</si>
  <si>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</si>
  <si>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</si>
  <si>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</si>
  <si>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</si>
  <si>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</si>
  <si>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</si>
  <si>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</si>
  <si>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</si>
  <si>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</si>
  <si>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</si>
  <si>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</si>
  <si>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</si>
  <si>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</si>
  <si>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</si>
  <si>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</si>
  <si>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</si>
  <si>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</si>
  <si>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</si>
  <si>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</si>
  <si>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</si>
  <si>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</si>
  <si>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</si>
  <si>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</si>
  <si>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</si>
  <si>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</si>
  <si>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</si>
  <si>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</si>
  <si>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</si>
  <si>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</si>
  <si>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</si>
  <si>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</si>
  <si>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</si>
  <si>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</si>
  <si>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</si>
  <si>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</si>
  <si>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</si>
  <si>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</si>
  <si>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</si>
  <si>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</si>
  <si>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</si>
  <si>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</si>
  <si>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</si>
  <si>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</si>
  <si>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</si>
  <si>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</si>
  <si>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</si>
  <si>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</si>
  <si>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</si>
  <si>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</si>
  <si>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</si>
  <si>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</si>
  <si>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</si>
  <si>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</si>
  <si>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</si>
  <si>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</si>
  <si>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</si>
  <si>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</si>
  <si>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</si>
  <si>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</si>
  <si>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</si>
  <si>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</si>
  <si>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</si>
  <si>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</si>
  <si>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</si>
  <si>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</si>
  <si>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</si>
  <si>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</si>
  <si>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</si>
  <si>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</si>
  <si>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</si>
  <si>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</si>
  <si>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</si>
  <si>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</si>
  <si>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</si>
  <si>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</si>
  <si>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</si>
  <si>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</si>
  <si>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</si>
  <si>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</si>
  <si>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</si>
  <si>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</si>
  <si>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</si>
  <si>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</si>
  <si>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</si>
  <si>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</si>
  <si>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</si>
  <si>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</si>
  <si>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</si>
  <si>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</si>
  <si>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</si>
  <si>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</si>
  <si>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</si>
  <si>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</si>
  <si>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</si>
  <si>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</si>
  <si>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</si>
  <si>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</si>
  <si>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</si>
  <si>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</si>
  <si>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</si>
  <si>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</si>
  <si>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</si>
  <si>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</si>
  <si>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</si>
  <si>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</si>
  <si>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</si>
  <si>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</si>
  <si>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</si>
  <si>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</si>
  <si>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</si>
  <si>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</si>
  <si>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</si>
  <si>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</si>
  <si>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</si>
  <si>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</si>
  <si>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</si>
  <si>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</si>
  <si>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</si>
  <si>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</si>
  <si>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</si>
  <si>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</si>
  <si>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</si>
  <si>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</si>
  <si>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</si>
  <si>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</si>
  <si>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</si>
  <si>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</si>
  <si>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</si>
  <si>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</si>
  <si>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</si>
  <si>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</si>
  <si>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</si>
  <si>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</si>
  <si>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</si>
  <si>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</si>
  <si>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</si>
  <si>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</si>
  <si>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</si>
  <si>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</si>
  <si>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</si>
  <si>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</si>
  <si>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</si>
  <si>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</si>
  <si>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</si>
  <si>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</si>
  <si>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</si>
  <si>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</si>
  <si>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</si>
  <si>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</si>
  <si>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</si>
  <si>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</si>
  <si>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</si>
  <si>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</si>
  <si>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</si>
  <si>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</si>
  <si>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</si>
  <si>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</si>
  <si>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</si>
  <si>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</si>
  <si>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</si>
  <si>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</si>
  <si>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</si>
  <si>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</si>
  <si>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</si>
  <si>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</si>
  <si>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</si>
  <si>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</si>
  <si>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</si>
  <si>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</si>
  <si>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</si>
  <si>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</si>
  <si>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</si>
  <si>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</si>
  <si>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</si>
  <si>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</si>
  <si>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</si>
  <si>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</si>
  <si>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</si>
  <si>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</si>
  <si>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</si>
  <si>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</si>
  <si>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</si>
  <si>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</si>
  <si>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</si>
  <si>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</si>
  <si>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</si>
  <si>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</si>
  <si>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</si>
  <si>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</si>
  <si>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</si>
  <si>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</si>
  <si>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</si>
  <si>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</si>
  <si>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</si>
  <si>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</si>
  <si>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</si>
  <si>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</si>
  <si>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</si>
  <si>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</si>
  <si>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</si>
  <si>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</si>
  <si>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</si>
  <si>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</si>
  <si>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</si>
  <si>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</si>
  <si>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</si>
  <si>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</si>
  <si>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</si>
  <si>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</si>
  <si>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</si>
  <si>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</si>
  <si>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</si>
  <si>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</si>
  <si>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</si>
  <si>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</si>
  <si>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</si>
  <si>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</si>
  <si>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</si>
  <si>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</si>
  <si>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</si>
  <si>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</si>
  <si>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</si>
  <si>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</si>
  <si>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</si>
  <si>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</si>
  <si>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</si>
  <si>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</si>
  <si>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</si>
  <si>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</si>
  <si>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</si>
  <si>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</si>
  <si>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</si>
  <si>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</si>
  <si>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</si>
  <si>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</si>
  <si>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</si>
  <si>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</si>
  <si>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</si>
  <si>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</si>
  <si>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</si>
  <si>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</si>
  <si>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</si>
  <si>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</si>
  <si>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</si>
  <si>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</si>
  <si>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</si>
  <si>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</si>
  <si>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</si>
  <si>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</si>
  <si>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</si>
  <si>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</si>
  <si>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</si>
  <si>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</si>
  <si>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</si>
  <si>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</si>
  <si>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</si>
  <si>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</si>
  <si>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</si>
  <si>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</si>
  <si>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</si>
  <si>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</si>
  <si>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</si>
  <si>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</si>
  <si>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</si>
  <si>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</si>
  <si>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</si>
  <si>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</si>
  <si>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</si>
  <si>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</si>
  <si>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</si>
  <si>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</si>
  <si>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</si>
  <si>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</si>
  <si>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</si>
  <si>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</si>
  <si>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</si>
  <si>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</si>
  <si>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</si>
  <si>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</si>
  <si>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</si>
  <si>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</si>
  <si>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</si>
  <si>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</si>
  <si>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</si>
  <si>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</si>
  <si>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</si>
  <si>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</si>
  <si>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</si>
  <si>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</si>
  <si>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</si>
  <si>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</si>
  <si>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</si>
  <si>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</si>
  <si>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</si>
  <si>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</si>
  <si>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</si>
  <si>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</si>
  <si>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</si>
  <si>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</si>
  <si>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</si>
  <si>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</si>
  <si>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</si>
  <si>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</si>
  <si>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</si>
  <si>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</si>
  <si>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</si>
  <si>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</si>
  <si>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</si>
  <si>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</si>
  <si>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</si>
  <si>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</si>
  <si>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</si>
  <si>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</si>
  <si>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</si>
  <si>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</si>
  <si>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</si>
  <si>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</si>
  <si>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</si>
  <si>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</si>
  <si>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</si>
  <si>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</si>
  <si>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</si>
  <si>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</si>
  <si>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</si>
  <si>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</si>
  <si>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</si>
  <si>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</si>
  <si>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</si>
  <si>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</si>
  <si>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</si>
  <si>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</si>
  <si>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</si>
  <si>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</si>
  <si>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</si>
  <si>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</si>
  <si>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</si>
  <si>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</si>
  <si>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</si>
  <si>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</si>
  <si>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</si>
  <si>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</si>
  <si>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</si>
  <si>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</si>
  <si>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</si>
  <si>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</si>
  <si>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</si>
  <si>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</si>
  <si>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</si>
  <si>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</si>
  <si>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</si>
  <si>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</si>
  <si>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</si>
  <si>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</si>
  <si>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</si>
  <si>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</si>
  <si>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</si>
  <si>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</si>
  <si>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</si>
  <si>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</si>
  <si>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</si>
  <si>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</si>
  <si>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</si>
  <si>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</si>
  <si>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</si>
  <si>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</si>
  <si>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</si>
  <si>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</si>
  <si>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</si>
  <si>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</si>
  <si>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</si>
  <si>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</si>
  <si>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</si>
  <si>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</si>
  <si>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</si>
  <si>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</si>
  <si>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</si>
  <si>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</si>
  <si>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</si>
  <si>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</si>
  <si>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</si>
  <si>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</si>
  <si>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</si>
  <si>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</si>
  <si>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</si>
  <si>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</si>
  <si>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</si>
  <si>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</si>
  <si>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</si>
  <si>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</si>
  <si>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</si>
  <si>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</si>
  <si>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</si>
  <si>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</si>
  <si>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</si>
  <si>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</si>
  <si>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</si>
  <si>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</si>
  <si>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</si>
  <si>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</si>
  <si>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</si>
  <si>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</si>
  <si>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</si>
  <si>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</si>
  <si>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</si>
  <si>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</si>
  <si>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</si>
  <si>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</si>
  <si>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</si>
  <si>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</si>
  <si>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</si>
  <si>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</si>
  <si>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</si>
  <si>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</si>
  <si>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</si>
  <si>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</si>
  <si>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</si>
  <si>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</si>
  <si>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</si>
  <si>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</si>
  <si>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</si>
  <si>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</si>
  <si>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</si>
  <si>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</si>
  <si>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</si>
  <si>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</si>
  <si>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</si>
  <si>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</si>
  <si>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</si>
  <si>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</si>
  <si>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</si>
  <si>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</si>
  <si>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</si>
  <si>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</si>
  <si>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</si>
  <si>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</si>
  <si>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</si>
  <si>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</si>
  <si>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</si>
  <si>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</si>
  <si>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</si>
  <si>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</si>
  <si>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</si>
  <si>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</si>
  <si>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</si>
  <si>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</si>
  <si>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</si>
  <si>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</si>
  <si>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</si>
  <si>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</si>
  <si>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</si>
  <si>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</si>
  <si>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</si>
  <si>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</si>
  <si>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</si>
  <si>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</si>
  <si>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</si>
  <si>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</si>
  <si>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</si>
  <si>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</si>
  <si>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</si>
  <si>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</si>
  <si>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</si>
  <si>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</si>
  <si>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</si>
  <si>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</si>
  <si>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</si>
  <si>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</si>
  <si>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</si>
  <si>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</si>
  <si>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</si>
  <si>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</si>
  <si>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</si>
  <si>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</si>
  <si>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</si>
  <si>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</si>
  <si>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</si>
  <si>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</si>
  <si>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</si>
  <si>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</si>
  <si>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</si>
  <si>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</si>
  <si>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</si>
  <si>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</si>
  <si>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</si>
  <si>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</si>
  <si>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</si>
  <si>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</si>
  <si>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</si>
  <si>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</si>
  <si>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</si>
  <si>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</si>
  <si>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</si>
  <si>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</si>
  <si>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</si>
  <si>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</si>
  <si>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</si>
  <si>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</si>
  <si>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</si>
  <si>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</si>
  <si>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</si>
  <si>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</si>
  <si>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</si>
  <si>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</si>
  <si>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</si>
  <si>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</si>
  <si>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</si>
  <si>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</si>
  <si>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</si>
  <si>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</si>
  <si>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</si>
  <si>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</si>
  <si>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</si>
  <si>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</si>
  <si>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</si>
  <si>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</si>
  <si>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</si>
  <si>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</si>
  <si>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</si>
  <si>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</si>
  <si>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</si>
  <si>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</si>
  <si>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</si>
  <si>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</si>
  <si>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</si>
  <si>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</si>
  <si>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</si>
  <si>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</si>
  <si>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</si>
  <si>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</si>
  <si>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</si>
  <si>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</si>
  <si>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</si>
  <si>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</si>
  <si>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</si>
  <si>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</si>
  <si>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</si>
  <si>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</si>
  <si>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</si>
  <si>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</si>
  <si>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</si>
  <si>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</si>
  <si>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</si>
  <si>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</si>
  <si>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</si>
  <si>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</si>
  <si>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</si>
  <si>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</si>
  <si>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</si>
  <si>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</si>
  <si>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</si>
  <si>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</si>
  <si>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</si>
  <si>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</si>
  <si>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</si>
  <si>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</si>
  <si>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</si>
  <si>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</si>
  <si>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</si>
  <si>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</si>
  <si>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</si>
  <si>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</si>
  <si>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</si>
  <si>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</si>
  <si>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</si>
  <si>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</si>
  <si>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</si>
  <si>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</si>
  <si>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</si>
  <si>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</si>
  <si>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</si>
  <si>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</si>
  <si>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</si>
  <si>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</si>
  <si>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</si>
  <si>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</si>
  <si>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</si>
  <si>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</si>
  <si>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</si>
  <si>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</si>
  <si>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</si>
  <si>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</si>
  <si>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</si>
  <si>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</si>
  <si>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</si>
  <si>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</si>
  <si>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</si>
  <si>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</si>
  <si>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</si>
  <si>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</si>
  <si>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</si>
  <si>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</si>
  <si>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</si>
  <si>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</si>
  <si>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</si>
  <si>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</si>
  <si>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</si>
  <si>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</si>
  <si>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</si>
  <si>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</si>
  <si>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</si>
  <si>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</si>
  <si>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</si>
  <si>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</si>
  <si>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</si>
  <si>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</si>
  <si>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</si>
  <si>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</si>
  <si>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</si>
  <si>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</si>
  <si>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</si>
  <si>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</si>
  <si>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</si>
  <si>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</si>
  <si>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</si>
  <si>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</si>
  <si>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</si>
  <si>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</si>
  <si>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</si>
  <si>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</si>
  <si>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</si>
  <si>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</si>
  <si>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</si>
  <si>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</si>
  <si>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</si>
  <si>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</si>
  <si>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</si>
  <si>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</si>
  <si>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</si>
  <si>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</si>
  <si>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</si>
  <si>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</si>
  <si>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</si>
  <si>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</si>
  <si>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</si>
  <si>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</si>
  <si>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</si>
  <si>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</si>
  <si>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</si>
  <si>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</si>
  <si>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</si>
  <si>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</si>
  <si>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</si>
  <si>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</si>
  <si>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</si>
  <si>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</si>
  <si>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</si>
  <si>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</si>
  <si>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</si>
  <si>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</si>
  <si>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</si>
  <si>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</si>
  <si>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</si>
  <si>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</si>
  <si>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</si>
  <si>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</si>
  <si>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</si>
  <si>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</si>
  <si>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</si>
  <si>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</si>
  <si>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</si>
  <si>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</si>
  <si>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</si>
  <si>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</si>
  <si>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</si>
  <si>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</si>
  <si>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</si>
  <si>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</si>
  <si>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</si>
  <si>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</si>
  <si>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</si>
  <si>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</si>
  <si>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</si>
  <si>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</si>
  <si>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</si>
  <si>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</si>
  <si>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</si>
  <si>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</si>
  <si>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</si>
  <si>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</si>
  <si>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</si>
  <si>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</si>
  <si>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</si>
  <si>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</si>
  <si>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</si>
  <si>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</si>
  <si>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</si>
  <si>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</si>
  <si>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</si>
  <si>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</si>
  <si>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</si>
  <si>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</si>
  <si>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</si>
  <si>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</si>
  <si>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</si>
  <si>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</si>
  <si>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</si>
  <si>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</si>
  <si>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</si>
  <si>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</si>
  <si>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</si>
  <si>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</si>
  <si>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</si>
  <si>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</si>
  <si>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</si>
  <si>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</si>
  <si>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</si>
  <si>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</si>
  <si>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</si>
  <si>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</si>
  <si>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</si>
  <si>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</si>
  <si>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</si>
  <si>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</si>
  <si>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</si>
  <si>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</si>
  <si>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</si>
  <si>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</si>
  <si>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</si>
  <si>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</si>
  <si>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</si>
  <si>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</si>
  <si>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</si>
  <si>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</si>
  <si>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</si>
  <si>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</si>
  <si>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</si>
  <si>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</si>
  <si>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</si>
  <si>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</si>
  <si>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</si>
  <si>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</si>
  <si>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</si>
  <si>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</si>
  <si>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</si>
  <si>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</si>
  <si>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</si>
  <si>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</si>
  <si>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</si>
  <si>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</si>
  <si>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</si>
  <si>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</si>
  <si>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</si>
  <si>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</si>
  <si>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</si>
  <si>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</si>
  <si>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</si>
  <si>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</si>
  <si>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</si>
  <si>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</si>
  <si>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</si>
  <si>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</si>
  <si>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</si>
  <si>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</si>
  <si>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</si>
  <si>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</si>
  <si>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</si>
  <si>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</si>
  <si>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</si>
  <si>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</si>
  <si>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</si>
  <si>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</si>
  <si>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</si>
  <si>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</si>
  <si>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</si>
  <si>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</si>
  <si>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</si>
  <si>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</si>
  <si>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</si>
  <si>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</si>
  <si>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</si>
  <si>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</si>
  <si>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</si>
  <si>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</si>
  <si>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</si>
  <si>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</si>
  <si>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</si>
  <si>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</si>
  <si>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</si>
  <si>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</si>
  <si>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</si>
  <si>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</si>
  <si>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</si>
  <si>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</si>
  <si>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</si>
  <si>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</si>
  <si>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</si>
  <si>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</si>
  <si>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</si>
  <si>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</si>
  <si>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</si>
  <si>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</si>
  <si>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</si>
  <si>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</si>
  <si>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</si>
  <si>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</si>
  <si>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</si>
  <si>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</si>
  <si>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</si>
  <si>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</si>
  <si>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</si>
  <si>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</si>
  <si>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</si>
  <si>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</si>
  <si>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</si>
  <si>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</si>
  <si>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</si>
  <si>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</si>
  <si>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</si>
  <si>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</si>
  <si>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</si>
  <si>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</si>
  <si>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</si>
  <si>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</si>
  <si>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</si>
  <si>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</si>
  <si>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</si>
  <si>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</si>
  <si>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</si>
  <si>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</si>
  <si>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</si>
  <si>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</si>
  <si>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</si>
  <si>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</si>
  <si>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</si>
  <si>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</si>
  <si>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</si>
  <si>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</si>
  <si>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</si>
  <si>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</si>
  <si>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</si>
  <si>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</si>
  <si>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</si>
  <si>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</si>
  <si>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</si>
  <si>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</si>
  <si>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</si>
  <si>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</si>
  <si>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</si>
  <si>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</si>
  <si>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</si>
  <si>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</si>
  <si>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</si>
  <si>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</si>
  <si>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</si>
  <si>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</si>
  <si>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</si>
  <si>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</si>
  <si>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</si>
  <si>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</si>
  <si>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</si>
  <si>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</si>
  <si>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</si>
  <si>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</si>
  <si>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</si>
  <si>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</si>
  <si>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</si>
  <si>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</si>
  <si>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</si>
  <si>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</si>
  <si>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</si>
  <si>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</si>
  <si>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</si>
  <si>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</si>
  <si>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</si>
  <si>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</si>
  <si>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</si>
  <si>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</si>
  <si>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</si>
  <si>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</si>
  <si>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</si>
  <si>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</si>
  <si>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</si>
  <si>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</si>
  <si>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</si>
  <si>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</si>
  <si>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</si>
  <si>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</si>
  <si>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</si>
  <si>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</si>
  <si>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</si>
  <si>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</si>
  <si>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</si>
  <si>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</si>
  <si>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</si>
  <si>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</si>
  <si>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</si>
  <si>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</si>
  <si>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</si>
  <si>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</si>
  <si>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</si>
  <si>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</si>
  <si>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</si>
  <si>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</si>
  <si>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</si>
  <si>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</si>
  <si>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</si>
  <si>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</si>
  <si>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</si>
  <si>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</si>
  <si>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</si>
  <si>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</si>
  <si>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</si>
  <si>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</si>
  <si>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</si>
  <si>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</si>
  <si>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</si>
  <si>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</si>
  <si>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</si>
  <si>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</si>
  <si>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</si>
  <si>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</si>
  <si>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</si>
  <si>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</si>
  <si>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</si>
  <si>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</si>
  <si>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</si>
  <si>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</si>
  <si>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</si>
  <si>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</si>
  <si>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</si>
  <si>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</si>
  <si>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</si>
  <si>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</si>
  <si>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</si>
  <si>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</si>
  <si>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</si>
  <si>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</si>
  <si>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</si>
  <si>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</si>
  <si>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</si>
  <si>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</si>
  <si>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</si>
  <si>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</si>
  <si>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</si>
  <si>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</si>
  <si>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</si>
  <si>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</si>
  <si>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</si>
  <si>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</si>
  <si>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</si>
  <si>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</si>
  <si>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</si>
  <si>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</si>
  <si>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</si>
  <si>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</si>
  <si>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</si>
  <si>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</si>
  <si>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</si>
  <si>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</si>
  <si>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</si>
  <si>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</si>
  <si>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</si>
  <si>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</si>
  <si>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</si>
  <si>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</si>
  <si>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</si>
  <si>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</si>
  <si>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</si>
  <si>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</si>
  <si>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</si>
  <si>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</si>
  <si>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</si>
  <si>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</si>
  <si>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</si>
  <si>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</si>
  <si>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</si>
  <si>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</si>
  <si>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</si>
  <si>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</si>
  <si>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</si>
  <si>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</si>
  <si>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</si>
  <si>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</si>
  <si>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</si>
  <si>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</si>
  <si>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</si>
  <si>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</si>
  <si>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</si>
  <si>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</si>
  <si>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</si>
  <si>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</si>
  <si>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</si>
  <si>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</si>
  <si>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</si>
  <si>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</si>
  <si>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</si>
  <si>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</si>
  <si>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</si>
  <si>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</si>
  <si>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</si>
  <si>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</si>
  <si>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</si>
  <si>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</si>
  <si>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</si>
  <si>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</si>
  <si>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</si>
  <si>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</si>
  <si>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</si>
  <si>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</si>
  <si>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</si>
  <si>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</si>
  <si>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</si>
  <si>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</si>
  <si>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</si>
  <si>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</si>
  <si>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</si>
  <si>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</si>
  <si>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</si>
  <si>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</si>
  <si>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</si>
  <si>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</si>
  <si>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</si>
  <si>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</si>
  <si>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</si>
  <si>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</si>
  <si>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</si>
  <si>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</si>
  <si>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</si>
  <si>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</si>
  <si>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</si>
  <si>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</si>
  <si>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</si>
  <si>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</si>
  <si>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</si>
  <si>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</si>
  <si>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</si>
  <si>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</si>
  <si>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</si>
  <si>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</si>
  <si>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</si>
  <si>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</si>
  <si>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</si>
  <si>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</si>
  <si>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</si>
  <si>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</si>
  <si>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</si>
  <si>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</si>
  <si>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</si>
  <si>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</si>
  <si>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</si>
  <si>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</si>
  <si>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</si>
  <si>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</si>
  <si>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</si>
  <si>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</si>
  <si>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</si>
  <si>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</si>
  <si>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</si>
  <si>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</si>
  <si>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</si>
  <si>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</si>
  <si>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</si>
  <si>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</si>
  <si>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</si>
  <si>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</si>
  <si>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</si>
  <si>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</si>
  <si>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</si>
  <si>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</si>
  <si>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</si>
  <si>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</si>
  <si>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</si>
  <si>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</si>
  <si>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</si>
  <si>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</si>
  <si>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</si>
  <si>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</si>
  <si>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</si>
  <si>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</si>
  <si>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</si>
  <si>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</si>
  <si>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</si>
  <si>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</si>
  <si>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</si>
  <si>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</si>
  <si>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</si>
  <si>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</si>
  <si>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</si>
  <si>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</si>
  <si>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</si>
  <si>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</si>
  <si>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</si>
  <si>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</si>
  <si>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</si>
  <si>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</si>
  <si>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</si>
  <si>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</si>
  <si>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</si>
  <si>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</si>
  <si>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</si>
  <si>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</si>
  <si>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</si>
  <si>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</si>
  <si>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</si>
  <si>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</si>
  <si>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</si>
  <si>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</si>
  <si>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</si>
  <si>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</si>
  <si>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</si>
  <si>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</si>
  <si>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</si>
  <si>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</si>
  <si>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</si>
  <si>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</si>
  <si>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</si>
  <si>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</si>
  <si>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</si>
  <si>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</si>
  <si>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</si>
  <si>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</si>
  <si>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</si>
  <si>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</si>
  <si>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</si>
  <si>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</si>
  <si>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</si>
  <si>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</si>
  <si>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</si>
  <si>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</si>
  <si>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</si>
  <si>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</si>
  <si>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</si>
  <si>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</si>
  <si>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</si>
  <si>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</si>
  <si>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</si>
  <si>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</si>
  <si>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</si>
  <si>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</si>
  <si>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</si>
  <si>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</si>
  <si>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</si>
  <si>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</si>
  <si>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</si>
  <si>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</si>
  <si>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</si>
  <si>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</si>
  <si>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</si>
  <si>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</si>
  <si>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</si>
  <si>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</si>
  <si>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</si>
  <si>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</si>
  <si>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</si>
  <si>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</si>
  <si>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</si>
  <si>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</si>
  <si>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</si>
  <si>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</si>
  <si>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</si>
  <si>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</si>
  <si>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</si>
  <si>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</si>
  <si>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</si>
  <si>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</si>
  <si>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</si>
  <si>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</si>
  <si>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</si>
  <si>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</si>
  <si>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</si>
  <si>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</si>
  <si>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</si>
  <si>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</si>
  <si>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</si>
  <si>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</si>
  <si>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</si>
  <si>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</si>
  <si>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</si>
  <si>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</si>
  <si>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</si>
  <si>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</si>
  <si>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</si>
  <si>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</si>
  <si>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</si>
  <si>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</si>
  <si>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</si>
  <si>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</si>
  <si>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</si>
  <si>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</si>
  <si>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</si>
  <si>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</si>
  <si>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</si>
  <si>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</si>
  <si>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</si>
  <si>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</si>
  <si>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</si>
  <si>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</si>
  <si>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</si>
  <si>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</si>
  <si>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</si>
  <si>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</si>
  <si>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</si>
  <si>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</si>
  <si>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</si>
  <si>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</si>
  <si>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</si>
  <si>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</si>
  <si>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</si>
  <si>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</si>
  <si>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</si>
  <si>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</si>
  <si>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</si>
  <si>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</si>
  <si>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</si>
  <si>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</si>
  <si>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</si>
  <si>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</si>
  <si>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</si>
  <si>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</si>
  <si>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</si>
  <si>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</si>
  <si>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</si>
  <si>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</si>
  <si>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</si>
  <si>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</si>
  <si>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</si>
  <si>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</si>
  <si>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</si>
  <si>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</si>
  <si>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</si>
  <si>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</si>
  <si>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</si>
  <si>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</si>
  <si>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</si>
  <si>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</si>
  <si>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</si>
  <si>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</si>
  <si>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</si>
  <si>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</si>
  <si>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</si>
  <si>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</si>
  <si>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</si>
  <si>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</si>
  <si>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</si>
  <si>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</si>
  <si>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</si>
  <si>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</si>
  <si>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</si>
  <si>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</si>
  <si>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</si>
  <si>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</si>
  <si>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</si>
  <si>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</si>
  <si>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</si>
  <si>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</si>
  <si>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</si>
  <si>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</si>
  <si>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</si>
  <si>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</si>
  <si>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</si>
  <si>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</si>
  <si>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</si>
  <si>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</si>
  <si>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</si>
  <si>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</si>
  <si>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</si>
  <si>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</si>
  <si>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</si>
  <si>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</si>
  <si>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</si>
  <si>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</si>
  <si>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</si>
  <si>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</si>
  <si>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</si>
  <si>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</si>
  <si>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</si>
  <si>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</si>
  <si>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</si>
  <si>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</si>
  <si>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</si>
  <si>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</si>
  <si>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</si>
  <si>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</si>
  <si>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</si>
  <si>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</si>
  <si>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</si>
  <si>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</si>
  <si>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</si>
  <si>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</si>
  <si>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</si>
  <si>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</si>
  <si>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</si>
  <si>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</si>
  <si>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</si>
  <si>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</si>
  <si>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</si>
  <si>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</si>
  <si>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</si>
  <si>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</si>
  <si>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</si>
  <si>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</si>
  <si>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</si>
  <si>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</si>
  <si>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</si>
  <si>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</si>
  <si>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</si>
  <si>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</si>
  <si>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</si>
  <si>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</si>
  <si>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</si>
  <si>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</si>
  <si>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</si>
  <si>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</si>
  <si>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</si>
  <si>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</si>
  <si>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</si>
  <si>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</si>
  <si>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</si>
  <si>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</si>
  <si>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</si>
  <si>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</si>
  <si>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</si>
  <si>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</si>
  <si>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</si>
  <si>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</si>
  <si>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</si>
  <si>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</si>
  <si>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</si>
  <si>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</si>
  <si>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</si>
  <si>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</si>
  <si>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</si>
  <si>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</si>
  <si>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</si>
  <si>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</si>
  <si>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</si>
  <si>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</si>
  <si>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</si>
  <si>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</si>
  <si>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</si>
  <si>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</si>
  <si>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</si>
  <si>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</si>
  <si>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</si>
  <si>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</si>
  <si>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</si>
  <si>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</si>
  <si>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</si>
  <si>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</si>
  <si>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</si>
  <si>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</si>
  <si>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</si>
  <si>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</si>
  <si>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</si>
  <si>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</si>
  <si>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</si>
  <si>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</si>
  <si>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</si>
  <si>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</si>
  <si>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</si>
  <si>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</si>
  <si>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</si>
  <si>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</si>
  <si>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</si>
  <si>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</si>
  <si>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</si>
  <si>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</si>
  <si>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</si>
  <si>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</si>
  <si>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</si>
  <si>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</si>
  <si>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</si>
  <si>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</si>
  <si>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</si>
  <si>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</si>
  <si>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</si>
  <si>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</si>
  <si>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</si>
  <si>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</si>
  <si>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</si>
  <si>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</si>
  <si>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</si>
  <si>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</si>
  <si>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</si>
  <si>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</si>
  <si>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</si>
  <si>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</si>
  <si>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</si>
  <si>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</si>
  <si>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</si>
  <si>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</si>
  <si>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</si>
  <si>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</si>
  <si>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</si>
  <si>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</si>
  <si>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</si>
  <si>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</si>
  <si>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</si>
  <si>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</si>
  <si>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</si>
  <si>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</si>
  <si>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</si>
  <si>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</si>
  <si>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</si>
  <si>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</si>
  <si>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</si>
  <si>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</si>
  <si>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</si>
  <si>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</si>
  <si>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</si>
  <si>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</si>
  <si>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</si>
  <si>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</si>
  <si>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</si>
  <si>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</si>
  <si>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</si>
  <si>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</si>
  <si>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</si>
  <si>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</si>
  <si>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</si>
  <si>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</si>
  <si>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</si>
  <si>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</si>
  <si>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</si>
  <si>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</si>
  <si>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</si>
  <si>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</si>
  <si>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</si>
  <si>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</si>
  <si>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</si>
  <si>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</si>
  <si>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</si>
  <si>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</si>
  <si>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</si>
  <si>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</si>
  <si>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</si>
  <si>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</si>
  <si>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</si>
  <si>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</si>
  <si>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</si>
  <si>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</si>
  <si>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</si>
  <si>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</si>
  <si>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</si>
  <si>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</si>
  <si>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</si>
  <si>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</si>
  <si>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</si>
  <si>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</si>
  <si>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</si>
  <si>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</si>
  <si>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</si>
  <si>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</si>
  <si>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</si>
  <si>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</si>
  <si>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</si>
  <si>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</si>
  <si>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</si>
  <si>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</si>
  <si>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</si>
  <si>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</si>
  <si>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</si>
  <si>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</si>
  <si>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</si>
  <si>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</si>
  <si>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</si>
  <si>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</si>
  <si>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</si>
  <si>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</si>
  <si>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</si>
  <si>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</si>
  <si>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</si>
  <si>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</si>
  <si>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</si>
  <si>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</si>
  <si>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</si>
  <si>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</si>
  <si>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</si>
  <si>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</si>
  <si>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</si>
  <si>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</si>
  <si>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</si>
  <si>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</si>
  <si>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</si>
  <si>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</si>
  <si>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</si>
  <si>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</si>
  <si>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</si>
  <si>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</si>
  <si>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</si>
  <si>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</si>
  <si>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</si>
  <si>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</si>
  <si>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</si>
  <si>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</si>
  <si>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</si>
  <si>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</si>
  <si>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</si>
  <si>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</si>
  <si>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</si>
  <si>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</si>
  <si>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</si>
  <si>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</si>
  <si>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</si>
  <si>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</si>
  <si>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</si>
  <si>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</si>
  <si>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</si>
  <si>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</si>
  <si>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</si>
  <si>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</si>
  <si>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</si>
  <si>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</si>
  <si>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</si>
  <si>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</si>
  <si>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</si>
  <si>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</si>
  <si>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</si>
  <si>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</si>
  <si>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</si>
  <si>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</si>
  <si>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</si>
  <si>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</si>
  <si>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</si>
  <si>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</si>
  <si>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</si>
  <si>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</si>
  <si>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</si>
  <si>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</si>
  <si>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</si>
  <si>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</si>
  <si>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</si>
  <si>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</si>
  <si>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</si>
  <si>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</si>
  <si>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</si>
  <si>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</si>
  <si>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</si>
  <si>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</si>
  <si>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</si>
  <si>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</si>
  <si>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</si>
  <si>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</si>
  <si>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</si>
  <si>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</si>
  <si>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</si>
  <si>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</si>
  <si>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</si>
  <si>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</si>
  <si>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</si>
  <si>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</si>
  <si>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</si>
  <si>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</si>
  <si>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</si>
  <si>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</si>
  <si>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</si>
  <si>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</si>
  <si>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</si>
  <si>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</si>
  <si>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</si>
  <si>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</si>
  <si>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</si>
  <si>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</si>
  <si>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</si>
  <si>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</si>
  <si>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</si>
  <si>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</si>
  <si>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</si>
  <si>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</si>
  <si>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</si>
  <si>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</si>
  <si>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</si>
  <si>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</si>
  <si>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</si>
  <si>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</si>
  <si>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</si>
  <si>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</si>
  <si>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</si>
  <si>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</si>
  <si>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</si>
  <si>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</si>
  <si>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</si>
  <si>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</si>
  <si>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</si>
  <si>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</si>
  <si>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</si>
  <si>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</si>
  <si>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</si>
  <si>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</si>
  <si>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</si>
  <si>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</si>
  <si>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</si>
  <si>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</si>
  <si>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</si>
  <si>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</si>
  <si>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</si>
  <si>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</si>
  <si>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</si>
  <si>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</si>
  <si>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</si>
  <si>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</si>
  <si>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</si>
  <si>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</si>
  <si>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</si>
  <si>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</si>
  <si>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</si>
  <si>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</si>
  <si>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</si>
  <si>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</si>
  <si>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</si>
  <si>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</si>
  <si>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</si>
  <si>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</si>
  <si>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</si>
  <si>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</si>
  <si>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</si>
  <si>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</si>
  <si>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</si>
  <si>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</si>
  <si>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</si>
  <si>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</si>
  <si>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</si>
  <si>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</si>
  <si>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</si>
  <si>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</si>
  <si>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</si>
  <si>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</si>
  <si>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</si>
  <si>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</si>
  <si>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</si>
  <si>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</si>
  <si>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</si>
  <si>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</si>
  <si>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</si>
  <si>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</si>
  <si>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</si>
  <si>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</si>
  <si>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</si>
  <si>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</si>
  <si>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</si>
  <si>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</si>
  <si>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</si>
  <si>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</si>
  <si>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</si>
  <si>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</si>
  <si>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</si>
  <si>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</si>
  <si>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</si>
  <si>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</si>
  <si>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</si>
  <si>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</si>
  <si>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</si>
  <si>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</si>
  <si>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</si>
  <si>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</si>
  <si>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</si>
  <si>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</si>
  <si>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</si>
  <si>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</si>
  <si>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</si>
  <si>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</si>
  <si>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</si>
  <si>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</si>
  <si>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</si>
  <si>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</si>
  <si>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</si>
  <si>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</si>
  <si>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</si>
  <si>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</si>
  <si>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</si>
  <si>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</si>
  <si>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</si>
  <si>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</si>
  <si>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</si>
  <si>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</si>
  <si>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</si>
  <si>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</si>
  <si>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</si>
  <si>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</si>
  <si>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</si>
  <si>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</si>
  <si>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</si>
  <si>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</si>
  <si>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</si>
  <si>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</si>
  <si>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</si>
  <si>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</si>
  <si>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</si>
  <si>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</si>
  <si>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</si>
  <si>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</si>
  <si>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</si>
  <si>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</si>
  <si>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</si>
  <si>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</si>
  <si>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</si>
  <si>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</si>
  <si>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</si>
  <si>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</si>
  <si>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</si>
  <si>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</si>
  <si>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</si>
  <si>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</si>
  <si>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</si>
  <si>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</si>
  <si>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</si>
  <si>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</si>
  <si>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</si>
  <si>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</si>
  <si>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</si>
  <si>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</si>
  <si>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</si>
  <si>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</si>
  <si>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</si>
  <si>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</si>
  <si>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</si>
  <si>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</si>
  <si>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</si>
  <si>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</si>
  <si>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</si>
  <si>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</si>
  <si>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</si>
  <si>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</si>
  <si>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</si>
  <si>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</si>
  <si>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</si>
  <si>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</si>
  <si>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</si>
  <si>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</si>
  <si>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</si>
  <si>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</si>
  <si>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</si>
  <si>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</si>
  <si>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</si>
  <si>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</si>
  <si>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</si>
  <si>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</si>
  <si>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</si>
  <si>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</si>
  <si>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</si>
  <si>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</si>
  <si>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</si>
  <si>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</si>
  <si>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</si>
  <si>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</si>
  <si>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</si>
  <si>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</si>
  <si>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</si>
  <si>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</si>
  <si>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</si>
  <si>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</si>
  <si>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</si>
  <si>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</si>
  <si>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</si>
  <si>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</si>
  <si>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</si>
  <si>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</si>
  <si>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</si>
  <si>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</si>
  <si>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</si>
  <si>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</si>
  <si>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</si>
  <si>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</si>
  <si>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</si>
  <si>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</si>
  <si>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</si>
  <si>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</si>
  <si>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</si>
  <si>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</si>
  <si>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</si>
  <si>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</si>
  <si>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</si>
  <si>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</si>
  <si>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</si>
  <si>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</si>
  <si>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</si>
  <si>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</si>
  <si>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</si>
  <si>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</si>
  <si>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</si>
  <si>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</si>
  <si>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</si>
  <si>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</si>
  <si>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</si>
  <si>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</si>
  <si>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</si>
  <si>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</si>
  <si>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</si>
  <si>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</si>
  <si>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</si>
  <si>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</si>
  <si>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</si>
  <si>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</si>
  <si>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</si>
  <si>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</si>
  <si>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</si>
  <si>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</si>
  <si>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</si>
  <si>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</si>
  <si>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</si>
  <si>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</si>
  <si>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</si>
  <si>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</si>
  <si>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</si>
  <si>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</si>
  <si>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</si>
  <si>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</si>
  <si>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</si>
  <si>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</si>
  <si>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</si>
  <si>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</si>
  <si>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</si>
  <si>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</si>
  <si>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</si>
  <si>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</si>
  <si>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</si>
  <si>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</si>
  <si>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</si>
  <si>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</si>
  <si>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</si>
  <si>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</si>
  <si>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</si>
  <si>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</si>
  <si>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</si>
  <si>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</si>
  <si>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</si>
  <si>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</si>
  <si>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</si>
  <si>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</si>
  <si>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</si>
  <si>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</si>
  <si>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</si>
  <si>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</si>
  <si>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</si>
  <si>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</si>
  <si>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</si>
  <si>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</si>
  <si>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</si>
  <si>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</si>
  <si>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</si>
  <si>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</si>
  <si>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</si>
  <si>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</si>
  <si>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</si>
  <si>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</si>
  <si>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</si>
  <si>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</si>
  <si>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</si>
  <si>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</si>
  <si>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</si>
  <si>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</si>
  <si>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</si>
  <si>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</si>
  <si>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</si>
  <si>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</si>
  <si>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</si>
  <si>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</si>
  <si>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</si>
  <si>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</si>
  <si>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</si>
  <si>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</si>
  <si>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</si>
  <si>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</si>
  <si>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</si>
  <si>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</si>
  <si>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</si>
  <si>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</si>
  <si>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</si>
  <si>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</si>
  <si>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</si>
  <si>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</si>
  <si>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</si>
  <si>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</si>
  <si>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</si>
  <si>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</si>
  <si>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</si>
  <si>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</si>
  <si>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</si>
  <si>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</si>
  <si>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</si>
  <si>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</si>
  <si>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</si>
  <si>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</si>
  <si>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</si>
  <si>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</si>
  <si>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</si>
  <si>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</si>
  <si>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</si>
  <si>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</si>
  <si>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</si>
  <si>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</si>
  <si>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</si>
  <si>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</si>
  <si>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</si>
  <si>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</si>
  <si>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</si>
  <si>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</si>
  <si>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</si>
  <si>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</si>
  <si>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</si>
  <si>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</si>
  <si>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</si>
  <si>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</si>
  <si>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</si>
  <si>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</si>
  <si>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</si>
  <si>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</si>
  <si>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</si>
  <si>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</si>
  <si>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</si>
  <si>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</si>
  <si>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</si>
  <si>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</si>
  <si>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</si>
  <si>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</si>
  <si>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</si>
  <si>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</si>
  <si>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</si>
  <si>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</si>
  <si>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</si>
  <si>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</si>
  <si>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</si>
  <si>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</si>
  <si>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</si>
  <si>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</si>
  <si>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</si>
  <si>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</si>
  <si>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</si>
  <si>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</si>
  <si>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</si>
  <si>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</si>
  <si>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</si>
  <si>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</si>
  <si>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</si>
  <si>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</si>
  <si>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</si>
  <si>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</si>
  <si>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</si>
  <si>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</si>
  <si>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</si>
  <si>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</si>
  <si>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</si>
  <si>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</si>
  <si>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</si>
  <si>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</si>
  <si>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</si>
  <si>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</si>
  <si>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</si>
  <si>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</si>
  <si>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</si>
  <si>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</si>
  <si>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</si>
  <si>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</si>
  <si>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</si>
  <si>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</si>
  <si>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</si>
  <si>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</si>
  <si>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</si>
  <si>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</si>
  <si>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</si>
  <si>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</si>
  <si>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</si>
  <si>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</si>
  <si>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</si>
  <si>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</si>
  <si>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</si>
  <si>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</si>
  <si>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</si>
  <si>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</si>
  <si>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</si>
  <si>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</si>
  <si>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</si>
  <si>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</si>
  <si>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</si>
  <si>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</si>
  <si>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</si>
  <si>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</si>
  <si>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</si>
  <si>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</si>
  <si>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</si>
  <si>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</si>
  <si>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</si>
  <si>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</si>
  <si>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</si>
  <si>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</si>
  <si>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</si>
  <si>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</si>
  <si>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</si>
  <si>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</si>
  <si>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</si>
  <si>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</si>
  <si>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</si>
  <si>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</si>
  <si>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</si>
  <si>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</si>
  <si>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</si>
  <si>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</si>
  <si>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</si>
  <si>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</si>
  <si>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</si>
  <si>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</si>
  <si>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</si>
  <si>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</si>
  <si>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</si>
  <si>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</si>
  <si>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</si>
  <si>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</si>
  <si>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</si>
  <si>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</si>
  <si>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</si>
  <si>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</si>
  <si>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</si>
  <si>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</si>
  <si>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</si>
  <si>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</si>
  <si>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</si>
  <si>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</si>
  <si>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</si>
  <si>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</si>
  <si>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</si>
  <si>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</si>
  <si>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</si>
  <si>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</si>
  <si>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</si>
  <si>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</si>
  <si>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</si>
  <si>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</si>
  <si>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</si>
  <si>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</si>
  <si>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</si>
  <si>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</si>
  <si>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</si>
  <si>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</si>
  <si>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</si>
  <si>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</si>
  <si>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</si>
  <si>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</si>
  <si>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</si>
  <si>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</si>
  <si>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</si>
  <si>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</si>
  <si>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</si>
  <si>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</si>
  <si>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</si>
  <si>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</si>
  <si>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</si>
  <si>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</si>
  <si>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</si>
  <si>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</si>
  <si>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</si>
  <si>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</si>
  <si>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</si>
  <si>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</si>
  <si>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</si>
  <si>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</si>
  <si>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</si>
  <si>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</si>
  <si>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</si>
  <si>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</si>
  <si>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</si>
  <si>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</si>
  <si>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</si>
  <si>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</si>
  <si>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</si>
  <si>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</si>
  <si>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</si>
  <si>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</si>
  <si>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</si>
  <si>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</si>
  <si>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</si>
  <si>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</si>
  <si>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</si>
  <si>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</si>
  <si>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</si>
  <si>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</si>
  <si>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</si>
  <si>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</si>
  <si>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</si>
  <si>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</si>
  <si>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</si>
  <si>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</si>
  <si>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</si>
  <si>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</si>
  <si>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</si>
  <si>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</si>
  <si>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</si>
  <si>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</si>
  <si>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</si>
  <si>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</si>
  <si>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</si>
  <si>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</si>
  <si>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</si>
  <si>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</si>
  <si>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</si>
  <si>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</si>
  <si>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</si>
  <si>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</si>
  <si>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</si>
  <si>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</si>
  <si>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</si>
  <si>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</si>
  <si>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</si>
  <si>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</si>
  <si>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</si>
  <si>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</si>
  <si>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</si>
  <si>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</si>
  <si>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</si>
  <si>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</si>
  <si>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</si>
  <si>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</si>
  <si>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</si>
  <si>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</si>
  <si>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</si>
  <si>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</si>
  <si>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</si>
  <si>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</si>
  <si>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</si>
  <si>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</si>
  <si>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</si>
  <si>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</si>
  <si>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</si>
  <si>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</si>
  <si>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</si>
  <si>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</si>
  <si>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</si>
  <si>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</si>
  <si>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</si>
  <si>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</si>
  <si>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</si>
  <si>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</si>
  <si>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</si>
  <si>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</si>
  <si>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</si>
  <si>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</si>
  <si>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</si>
  <si>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</si>
  <si>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</si>
  <si>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</si>
  <si>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</si>
  <si>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</si>
  <si>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</si>
  <si>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</si>
  <si>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</si>
  <si>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</si>
  <si>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</si>
  <si>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</si>
  <si>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</si>
  <si>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</si>
  <si>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</si>
  <si>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</si>
  <si>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</si>
  <si>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</si>
  <si>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</si>
  <si>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</si>
  <si>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</si>
  <si>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</si>
  <si>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</si>
  <si>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</si>
  <si>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</si>
  <si>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</si>
  <si>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</si>
  <si>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</si>
  <si>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</si>
  <si>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</si>
  <si>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</si>
  <si>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</si>
  <si>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</si>
  <si>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</si>
  <si>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</si>
  <si>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</si>
  <si>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</si>
  <si>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</si>
  <si>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</si>
  <si>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</si>
  <si>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</si>
  <si>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</si>
  <si>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</si>
  <si>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</si>
  <si>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</si>
  <si>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</si>
  <si>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</si>
  <si>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</si>
  <si>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</si>
  <si>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</si>
  <si>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</si>
  <si>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</si>
  <si>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</si>
  <si>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</si>
  <si>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</si>
  <si>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</si>
  <si>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</si>
  <si>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</si>
  <si>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</si>
  <si>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</si>
  <si>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</si>
  <si>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</si>
  <si>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</si>
  <si>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</si>
  <si>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</si>
  <si>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</si>
  <si>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</si>
  <si>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</si>
  <si>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</si>
  <si>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</si>
  <si>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</si>
  <si>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</si>
  <si>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</si>
  <si>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</si>
  <si>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</si>
  <si>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</si>
  <si>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</si>
  <si>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</si>
  <si>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</si>
  <si>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</si>
  <si>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</si>
  <si>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</si>
  <si>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</si>
  <si>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</si>
  <si>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</si>
  <si>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</si>
  <si>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</si>
  <si>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</si>
  <si>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</si>
  <si>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</si>
  <si>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</si>
  <si>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</si>
  <si>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</si>
  <si>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</si>
  <si>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</si>
  <si>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</si>
  <si>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</si>
  <si>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</si>
  <si>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</si>
  <si>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</si>
  <si>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</si>
  <si>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</si>
  <si>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</si>
  <si>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</si>
  <si>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</si>
  <si>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</si>
  <si>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</si>
  <si>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</si>
  <si>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</si>
  <si>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</si>
  <si>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</si>
  <si>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</si>
  <si>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</si>
  <si>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</si>
  <si>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</si>
  <si>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</si>
  <si>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</si>
  <si>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</si>
  <si>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</si>
  <si>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</si>
  <si>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</si>
  <si>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</si>
  <si>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</si>
  <si>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</si>
  <si>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</si>
  <si>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</si>
  <si>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</si>
  <si>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</si>
  <si>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</si>
  <si>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</si>
  <si>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</si>
  <si>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</si>
  <si>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</si>
  <si>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</si>
  <si>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</si>
  <si>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</si>
  <si>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</si>
  <si>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</si>
  <si>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</si>
  <si>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</si>
  <si>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</si>
  <si>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</si>
  <si>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</si>
  <si>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</si>
  <si>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</si>
  <si>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</si>
  <si>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</si>
  <si>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</si>
  <si>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</si>
  <si>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</si>
  <si>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</si>
  <si>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</si>
  <si>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</si>
  <si>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</si>
  <si>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</si>
  <si>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</si>
  <si>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</si>
  <si>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</si>
  <si>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</si>
  <si>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</si>
  <si>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</si>
  <si>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</si>
  <si>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</si>
  <si>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</si>
  <si>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</si>
  <si>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</si>
  <si>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</si>
  <si>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</si>
  <si>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</si>
  <si>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</si>
  <si>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</si>
  <si>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</si>
  <si>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</si>
  <si>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</si>
  <si>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</si>
  <si>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</si>
  <si>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</si>
  <si>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</si>
  <si>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</si>
  <si>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</si>
  <si>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</si>
  <si>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</si>
  <si>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</si>
  <si>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</si>
  <si>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</si>
  <si>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</si>
  <si>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</si>
  <si>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</si>
  <si>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</si>
  <si>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</si>
  <si>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</si>
  <si>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</si>
  <si>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</si>
  <si>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</si>
  <si>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</si>
  <si>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</si>
  <si>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</si>
  <si>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</si>
  <si>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</si>
  <si>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</si>
  <si>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</si>
  <si>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</si>
  <si>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</si>
  <si>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</si>
  <si>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</si>
  <si>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</si>
  <si>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</si>
  <si>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</si>
  <si>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</si>
  <si>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</si>
  <si>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</si>
  <si>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</si>
  <si>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</si>
  <si>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</si>
  <si>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</si>
  <si>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</si>
  <si>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</si>
  <si>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</si>
  <si>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</si>
  <si>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</si>
  <si>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</si>
  <si>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</si>
  <si>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</si>
  <si>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</si>
  <si>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</si>
  <si>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</si>
  <si>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</si>
  <si>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</si>
  <si>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</si>
  <si>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</si>
  <si>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</si>
  <si>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</si>
  <si>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</si>
  <si>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</si>
  <si>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</si>
  <si>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</si>
  <si>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</si>
  <si>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</si>
  <si>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</si>
  <si>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</si>
  <si>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</si>
  <si>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</si>
  <si>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</si>
  <si>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</si>
  <si>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</si>
  <si>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</si>
  <si>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</si>
  <si>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</si>
  <si>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</si>
  <si>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</si>
  <si>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</si>
  <si>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</si>
  <si>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</si>
  <si>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</si>
  <si>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</si>
  <si>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</si>
  <si>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</si>
  <si>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</si>
  <si>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</si>
  <si>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</si>
  <si>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</si>
  <si>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</si>
  <si>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</si>
  <si>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</si>
  <si>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</si>
  <si>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</si>
  <si>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</si>
  <si>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</si>
  <si>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</si>
  <si>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</si>
  <si>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</si>
  <si>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</si>
  <si>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</si>
  <si>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</si>
  <si>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</si>
  <si>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</si>
  <si>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</si>
  <si>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</si>
  <si>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</si>
  <si>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</si>
  <si>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</si>
  <si>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</si>
  <si>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</si>
  <si>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</si>
  <si>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</si>
  <si>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</si>
  <si>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</si>
  <si>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</si>
  <si>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</si>
  <si>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</si>
  <si>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</si>
  <si>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</si>
  <si>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</si>
  <si>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</si>
  <si>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</si>
  <si>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</si>
  <si>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</si>
  <si>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</si>
  <si>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</si>
  <si>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</si>
  <si>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</si>
  <si>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</si>
  <si>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</si>
  <si>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</si>
  <si>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</si>
  <si>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</si>
  <si>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</si>
  <si>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</si>
  <si>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</si>
  <si>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</si>
  <si>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</si>
  <si>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</si>
  <si>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</si>
  <si>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</si>
  <si>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</si>
  <si>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</si>
  <si>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</si>
  <si>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</si>
  <si>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</si>
  <si>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</si>
  <si>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</si>
  <si>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</si>
  <si>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</si>
  <si>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</si>
  <si>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</si>
  <si>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</si>
  <si>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</si>
  <si>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</si>
  <si>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</si>
  <si>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</si>
  <si>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</si>
  <si>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</si>
  <si>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</si>
  <si>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</si>
  <si>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</si>
  <si>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</si>
  <si>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</si>
  <si>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</si>
  <si>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</si>
  <si>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</si>
  <si>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</si>
  <si>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</si>
  <si>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</si>
  <si>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</si>
  <si>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</si>
  <si>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</si>
  <si>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</si>
  <si>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</si>
  <si>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</si>
  <si>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</si>
  <si>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</si>
  <si>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</si>
  <si>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</si>
  <si>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</si>
  <si>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</si>
  <si>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</si>
  <si>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</si>
  <si>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</si>
  <si>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</si>
  <si>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</si>
  <si>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</si>
  <si>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</si>
  <si>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</si>
  <si>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</si>
  <si>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</si>
  <si>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</si>
  <si>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</si>
  <si>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</si>
  <si>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</si>
  <si>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</si>
  <si>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</si>
  <si>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</si>
  <si>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</si>
  <si>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</si>
  <si>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</si>
  <si>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</si>
  <si>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</si>
  <si>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</si>
  <si>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</si>
  <si>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</si>
  <si>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</si>
  <si>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</si>
  <si>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</si>
  <si>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</si>
  <si>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</si>
  <si>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</si>
  <si>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</si>
  <si>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</si>
  <si>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</si>
  <si>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</si>
  <si>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</si>
  <si>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</si>
  <si>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</si>
  <si>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</si>
  <si>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</si>
  <si>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</si>
  <si>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</si>
  <si>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</si>
  <si>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</si>
  <si>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</si>
  <si>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</si>
  <si>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</si>
  <si>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</si>
  <si>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</si>
  <si>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</si>
  <si>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</si>
  <si>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</si>
  <si>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</si>
  <si>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</si>
  <si>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</si>
  <si>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</si>
  <si>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</si>
  <si>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</si>
  <si>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</si>
  <si>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</si>
  <si>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</si>
  <si>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</si>
  <si>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</si>
  <si>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</si>
  <si>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</si>
  <si>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</si>
  <si>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</si>
  <si>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</si>
  <si>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</si>
  <si>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</si>
  <si>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</si>
  <si>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</si>
  <si>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</si>
  <si>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</si>
  <si>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</si>
  <si>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</si>
  <si>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</si>
  <si>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</si>
  <si>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</si>
  <si>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</si>
  <si>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</si>
  <si>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</si>
  <si>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</si>
  <si>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</si>
  <si>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</si>
  <si>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</si>
  <si>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</si>
  <si>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</si>
  <si>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</si>
  <si>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</si>
  <si>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</si>
  <si>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</si>
  <si>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</si>
  <si>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</si>
  <si>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</si>
  <si>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</si>
  <si>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</si>
  <si>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</si>
  <si>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</si>
  <si>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</si>
  <si>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</si>
  <si>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</si>
  <si>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</si>
  <si>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</si>
  <si>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</si>
  <si>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</si>
  <si>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</si>
  <si>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</si>
  <si>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</si>
  <si>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</si>
  <si>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</si>
  <si>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</si>
  <si>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</si>
  <si>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</si>
  <si>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</si>
  <si>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</si>
  <si>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</si>
  <si>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</si>
  <si>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</si>
  <si>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</si>
  <si>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</si>
  <si>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</si>
  <si>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</si>
  <si>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</si>
  <si>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</si>
  <si>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</si>
  <si>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</si>
  <si>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</si>
  <si>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</si>
  <si>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</si>
  <si>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</si>
  <si>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</si>
  <si>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</si>
  <si>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</si>
  <si>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</si>
  <si>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</si>
  <si>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</si>
  <si>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</si>
  <si>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</si>
  <si>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</si>
  <si>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</si>
  <si>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</si>
  <si>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</si>
  <si>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</si>
  <si>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</si>
  <si>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</si>
  <si>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</si>
  <si>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</si>
  <si>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</si>
  <si>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</si>
  <si>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</si>
  <si>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</si>
  <si>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</si>
  <si>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</si>
  <si>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</si>
  <si>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</si>
  <si>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</si>
  <si>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</si>
  <si>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</si>
  <si>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</si>
  <si>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</si>
  <si>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</si>
  <si>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</si>
  <si>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</si>
  <si>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</si>
  <si>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</si>
  <si>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</si>
  <si>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</si>
  <si>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</si>
  <si>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</si>
  <si>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</si>
  <si>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</si>
  <si>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</si>
  <si>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</si>
  <si>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</si>
  <si>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</si>
  <si>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</si>
  <si>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</si>
  <si>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</si>
  <si>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</si>
  <si>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</si>
  <si>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</si>
  <si>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</si>
  <si>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</si>
  <si>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</si>
  <si>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</si>
  <si>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</si>
  <si>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</si>
  <si>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</si>
  <si>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</si>
  <si>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</si>
  <si>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</si>
  <si>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</si>
  <si>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</si>
  <si>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</si>
  <si>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</si>
  <si>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</si>
  <si>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</si>
  <si>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</si>
  <si>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</si>
  <si>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</si>
  <si>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</si>
  <si>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</si>
  <si>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</si>
  <si>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</si>
  <si>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</si>
  <si>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</si>
  <si>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</si>
  <si>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</si>
  <si>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</si>
  <si>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</si>
  <si>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</si>
  <si>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</si>
  <si>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</si>
  <si>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</si>
  <si>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</si>
  <si>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</si>
  <si>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</si>
  <si>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</si>
  <si>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</si>
  <si>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</si>
  <si>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</si>
  <si>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</si>
  <si>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</si>
  <si>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</si>
  <si>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</si>
  <si>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</si>
  <si>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</si>
  <si>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</si>
  <si>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</si>
  <si>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</si>
  <si>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</si>
  <si>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</si>
  <si>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</si>
  <si>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</si>
  <si>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</si>
  <si>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</si>
  <si>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</si>
  <si>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</si>
  <si>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</si>
  <si>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</si>
  <si>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</si>
  <si>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</si>
  <si>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</si>
  <si>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</si>
  <si>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</si>
  <si>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</si>
  <si>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</si>
  <si>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</si>
  <si>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</si>
  <si>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</si>
  <si>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</si>
  <si>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</si>
  <si>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</si>
  <si>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</si>
  <si>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</si>
  <si>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</si>
  <si>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</si>
  <si>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</si>
  <si>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</si>
  <si>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</si>
  <si>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</si>
  <si>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</si>
  <si>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</si>
  <si>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</si>
  <si>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</si>
  <si>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</si>
  <si>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</si>
  <si>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</si>
  <si>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</si>
  <si>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</si>
  <si>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</si>
  <si>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</si>
  <si>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</si>
  <si>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</si>
  <si>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</si>
  <si>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</si>
  <si>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</si>
  <si>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</si>
  <si>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</si>
  <si>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</si>
  <si>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</si>
  <si>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</si>
  <si>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</si>
  <si>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</si>
  <si>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</si>
  <si>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</si>
  <si>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</si>
  <si>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</si>
  <si>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</si>
  <si>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</si>
  <si>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</si>
  <si>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</si>
  <si>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</si>
  <si>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</si>
  <si>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</si>
  <si>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</si>
  <si>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</si>
  <si>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</si>
  <si>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</si>
  <si>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</si>
  <si>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</si>
  <si>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</si>
  <si>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</si>
  <si>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</si>
  <si>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</si>
  <si>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</si>
  <si>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</si>
  <si>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</si>
  <si>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</si>
  <si>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</si>
  <si>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</si>
  <si>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</si>
  <si>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</si>
  <si>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</si>
  <si>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</si>
  <si>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</si>
  <si>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</si>
  <si>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</si>
  <si>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</si>
  <si>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</si>
  <si>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</si>
  <si>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</si>
  <si>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</si>
  <si>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</si>
  <si>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</si>
  <si>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</si>
  <si>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</si>
  <si>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</si>
  <si>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</si>
  <si>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</si>
  <si>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</si>
  <si>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</si>
  <si>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</si>
  <si>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</si>
  <si>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</si>
  <si>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</si>
  <si>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</si>
  <si>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</si>
  <si>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</si>
  <si>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</si>
  <si>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</si>
  <si>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</si>
  <si>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</si>
  <si>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</si>
  <si>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</si>
  <si>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</si>
  <si>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</si>
  <si>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</si>
  <si>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</si>
  <si>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</si>
  <si>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</si>
  <si>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</si>
  <si>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</si>
  <si>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</si>
  <si>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</si>
  <si>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</si>
  <si>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</si>
  <si>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</si>
  <si>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</si>
  <si>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</si>
  <si>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</si>
  <si>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</si>
  <si>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</si>
  <si>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</si>
  <si>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</si>
  <si>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</si>
  <si>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</si>
  <si>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</si>
  <si>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</si>
  <si>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</si>
  <si>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</si>
  <si>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</si>
  <si>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</si>
  <si>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</si>
  <si>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</si>
  <si>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</si>
  <si>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</si>
  <si>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</si>
  <si>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</si>
  <si>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</si>
  <si>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</si>
  <si>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</si>
  <si>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</si>
  <si>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</si>
  <si>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</si>
  <si>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</si>
  <si>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</si>
  <si>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</si>
  <si>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</si>
  <si>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</si>
  <si>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</si>
  <si>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</si>
  <si>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</si>
  <si>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</si>
  <si>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</si>
  <si>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</si>
  <si>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</si>
  <si>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</si>
  <si>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</si>
  <si>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</si>
  <si>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</si>
  <si>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</si>
  <si>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</si>
  <si>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</si>
  <si>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</si>
  <si>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</si>
  <si>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</si>
  <si>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</si>
  <si>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</si>
  <si>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</si>
  <si>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</si>
  <si>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</si>
  <si>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</si>
  <si>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</si>
  <si>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</si>
  <si>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</si>
  <si>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</si>
  <si>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</si>
  <si>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</si>
  <si>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</si>
  <si>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</si>
  <si>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</si>
  <si>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</si>
  <si>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</si>
  <si>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</si>
  <si>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</si>
  <si>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</si>
  <si>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</si>
  <si>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</si>
  <si>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</si>
  <si>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</si>
  <si>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</si>
  <si>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</si>
  <si>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</si>
  <si>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</si>
  <si>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</si>
  <si>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</si>
  <si>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</si>
  <si>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</si>
  <si>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</si>
  <si>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</si>
  <si>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</si>
  <si>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</si>
  <si>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</si>
  <si>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</si>
  <si>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</si>
  <si>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</si>
  <si>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</si>
  <si>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</si>
  <si>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</si>
  <si>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</si>
  <si>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</si>
  <si>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</si>
  <si>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</si>
  <si>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</si>
  <si>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</si>
  <si>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</si>
  <si>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</si>
  <si>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</si>
  <si>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</si>
  <si>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</si>
  <si>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</si>
  <si>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</si>
  <si>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</si>
  <si>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</si>
  <si>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</si>
  <si>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</si>
  <si>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</si>
  <si>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</si>
  <si>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</si>
  <si>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</si>
  <si>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</si>
  <si>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</si>
  <si>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</si>
  <si>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</si>
  <si>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</si>
  <si>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</si>
  <si>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</si>
  <si>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</si>
  <si>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</si>
  <si>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</si>
  <si>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</si>
  <si>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</si>
  <si>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</si>
  <si>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</si>
  <si>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</si>
  <si>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</si>
  <si>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</si>
  <si>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</si>
  <si>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</si>
  <si>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</si>
  <si>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</si>
  <si>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</si>
  <si>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</si>
  <si>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</si>
  <si>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</si>
  <si>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</si>
  <si>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</si>
  <si>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</si>
  <si>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</si>
  <si>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</si>
  <si>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</si>
  <si>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</si>
  <si>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</si>
  <si>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</si>
  <si>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</si>
  <si>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</si>
  <si>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</si>
  <si>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</si>
  <si>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</si>
  <si>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</si>
  <si>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</si>
  <si>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</si>
  <si>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</si>
  <si>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</si>
  <si>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</si>
  <si>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</si>
  <si>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</si>
  <si>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</si>
  <si>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</si>
  <si>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</si>
  <si>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</si>
  <si>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</si>
  <si>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</si>
  <si>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</si>
  <si>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</si>
  <si>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</si>
  <si>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</si>
  <si>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</si>
  <si>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</si>
  <si>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</si>
  <si>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</si>
  <si>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</si>
  <si>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</si>
  <si>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</si>
  <si>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</si>
  <si>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</si>
  <si>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</si>
  <si>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</si>
  <si>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</si>
  <si>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</si>
  <si>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</si>
  <si>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</si>
  <si>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</si>
  <si>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</si>
  <si>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</si>
  <si>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</si>
  <si>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</si>
  <si>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</si>
  <si>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</si>
  <si>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</si>
  <si>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</si>
  <si>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</si>
  <si>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</si>
  <si>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</si>
  <si>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</si>
  <si>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</si>
  <si>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</si>
  <si>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</si>
  <si>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</si>
  <si>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</si>
  <si>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</si>
  <si>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</si>
  <si>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</si>
  <si>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</si>
  <si>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</si>
  <si>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</si>
  <si>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</si>
  <si>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</si>
  <si>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</si>
  <si>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</si>
  <si>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</si>
  <si>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</si>
  <si>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</si>
  <si>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</si>
  <si>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</si>
  <si>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</si>
  <si>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</si>
  <si>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</si>
  <si>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</si>
  <si>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</si>
  <si>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</si>
  <si>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</si>
  <si>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</si>
  <si>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</si>
  <si>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</si>
  <si>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</si>
  <si>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</si>
  <si>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</si>
  <si>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</si>
  <si>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</si>
  <si>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</si>
  <si>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</si>
  <si>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</si>
  <si>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</si>
  <si>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</si>
  <si>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</si>
  <si>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</si>
  <si>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</si>
  <si>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</si>
  <si>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</si>
  <si>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</si>
  <si>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</si>
  <si>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</si>
  <si>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</si>
  <si>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</si>
  <si>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</si>
  <si>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</si>
  <si>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</si>
  <si>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</si>
  <si>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</si>
  <si>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</si>
  <si>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</si>
  <si>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</si>
  <si>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</si>
  <si>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</si>
  <si>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</si>
  <si>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</si>
  <si>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</si>
  <si>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</si>
  <si>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</si>
  <si>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</si>
  <si>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</si>
  <si>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</si>
  <si>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</si>
  <si>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</si>
  <si>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</si>
  <si>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</si>
  <si>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</si>
  <si>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</si>
  <si>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</si>
  <si>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</si>
  <si>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</si>
  <si>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</si>
  <si>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</si>
  <si>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</si>
  <si>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</si>
  <si>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</si>
  <si>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</si>
  <si>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</si>
  <si>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</si>
  <si>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</si>
  <si>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</si>
  <si>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</si>
  <si>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</si>
  <si>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</si>
  <si>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</si>
  <si>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</si>
  <si>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</si>
  <si>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</si>
  <si>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</si>
  <si>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</si>
  <si>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</si>
  <si>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</si>
  <si>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</si>
  <si>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</si>
  <si>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</si>
  <si>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</si>
  <si>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</si>
  <si>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</si>
  <si>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</si>
  <si>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</si>
  <si>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</si>
  <si>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</si>
  <si>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</si>
  <si>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</si>
  <si>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</si>
  <si>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</si>
  <si>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</si>
  <si>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</si>
  <si>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</si>
  <si>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</si>
  <si>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</si>
  <si>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</si>
  <si>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</si>
  <si>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</si>
  <si>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</si>
  <si>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</si>
  <si>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</si>
  <si>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</si>
  <si>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</si>
  <si>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</si>
  <si>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</si>
  <si>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</si>
  <si>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</si>
  <si>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</si>
  <si>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</si>
  <si>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</si>
  <si>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</si>
  <si>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</si>
  <si>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</si>
  <si>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</si>
  <si>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</si>
  <si>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</si>
  <si>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</si>
  <si>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</si>
  <si>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</si>
  <si>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</si>
  <si>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</si>
  <si>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</si>
  <si>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</si>
  <si>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</si>
  <si>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</si>
  <si>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</si>
  <si>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</si>
  <si>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</si>
  <si>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</si>
  <si>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</si>
  <si>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</si>
  <si>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</si>
  <si>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</si>
  <si>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</si>
  <si>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</si>
  <si>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</si>
  <si>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</si>
  <si>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</si>
  <si>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</si>
  <si>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</si>
  <si>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</si>
  <si>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</si>
  <si>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</si>
  <si>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</si>
  <si>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</si>
  <si>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</si>
  <si>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</si>
  <si>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</si>
  <si>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</si>
  <si>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</si>
  <si>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</si>
  <si>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</si>
  <si>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</si>
  <si>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</si>
  <si>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</si>
  <si>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</si>
  <si>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</si>
  <si>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</si>
  <si>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</si>
  <si>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</si>
  <si>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</si>
  <si>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</si>
  <si>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</si>
  <si>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</si>
  <si>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</si>
  <si>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</si>
  <si>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</si>
  <si>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</si>
  <si>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</si>
  <si>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</si>
  <si>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</si>
  <si>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</si>
  <si>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</si>
  <si>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</si>
  <si>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</si>
  <si>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</si>
  <si>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</si>
  <si>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</si>
  <si>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</si>
  <si>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</si>
  <si>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</si>
  <si>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</si>
  <si>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</si>
  <si>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</si>
  <si>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</si>
  <si>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</si>
  <si>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</si>
  <si>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</si>
  <si>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</si>
  <si>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</si>
  <si>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</si>
  <si>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</si>
  <si>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</si>
  <si>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</si>
  <si>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</si>
  <si>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</si>
  <si>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</si>
  <si>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</si>
  <si>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</si>
  <si>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</si>
  <si>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</si>
  <si>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</si>
  <si>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</si>
  <si>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</si>
  <si>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</si>
  <si>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</si>
  <si>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</si>
  <si>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</si>
  <si>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</si>
  <si>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</si>
  <si>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</si>
  <si>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</si>
  <si>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</si>
  <si>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</si>
  <si>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</si>
  <si>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</si>
  <si>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</si>
  <si>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</si>
  <si>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</si>
  <si>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</si>
  <si>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</si>
  <si>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</si>
  <si>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</si>
  <si>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</si>
  <si>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</si>
  <si>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</si>
  <si>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</si>
  <si>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</si>
  <si>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</si>
  <si>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</si>
  <si>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</si>
  <si>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</si>
  <si>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</si>
  <si>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</si>
  <si>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</si>
  <si>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</si>
  <si>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</si>
  <si>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</si>
  <si>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</si>
  <si>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</si>
  <si>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</si>
  <si>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</si>
  <si>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</si>
  <si>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</si>
  <si>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</si>
  <si>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</si>
  <si>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</si>
  <si>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</si>
  <si>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</si>
  <si>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</si>
  <si>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</si>
  <si>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</si>
  <si>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</si>
  <si>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</si>
  <si>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</si>
  <si>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</si>
  <si>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</si>
  <si>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</si>
  <si>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</si>
  <si>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</si>
  <si>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</si>
  <si>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</si>
  <si>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</si>
  <si>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</si>
  <si>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</si>
  <si>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</si>
  <si>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</si>
  <si>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</si>
  <si>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</si>
  <si>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</si>
  <si>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</si>
  <si>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</si>
  <si>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</si>
  <si>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</si>
  <si>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</si>
  <si>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</si>
  <si>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</si>
  <si>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</si>
  <si>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</si>
  <si>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</si>
  <si>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</si>
  <si>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</si>
  <si>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</si>
  <si>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</si>
  <si>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</si>
  <si>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</si>
  <si>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</si>
  <si>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</si>
  <si>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</si>
  <si>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</si>
  <si>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</si>
  <si>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</si>
  <si>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</si>
  <si>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</si>
  <si>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</si>
  <si>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</si>
  <si>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</si>
  <si>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</si>
  <si>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</si>
  <si>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</si>
  <si>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</si>
  <si>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</si>
  <si>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</si>
  <si>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</si>
  <si>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</si>
  <si>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</si>
  <si>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</si>
  <si>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</si>
  <si>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</si>
  <si>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</si>
  <si>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</si>
  <si>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</si>
  <si>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</si>
  <si>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</si>
  <si>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</si>
  <si>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</si>
  <si>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</si>
  <si>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</si>
  <si>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</si>
  <si>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</si>
  <si>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</si>
  <si>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</si>
  <si>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</si>
  <si>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</si>
  <si>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</si>
  <si>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</si>
  <si>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</si>
  <si>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</si>
  <si>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</si>
  <si>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</si>
  <si>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</si>
  <si>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</si>
  <si>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</si>
  <si>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</si>
  <si>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</si>
  <si>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</si>
  <si>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</si>
  <si>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</si>
  <si>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</si>
  <si>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</si>
  <si>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</si>
  <si>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</si>
  <si>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</si>
  <si>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</si>
  <si>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</si>
  <si>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</si>
  <si>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</si>
  <si>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</si>
  <si>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</si>
  <si>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</si>
  <si>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</si>
  <si>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</si>
  <si>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</si>
  <si>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</si>
  <si>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</si>
  <si>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</si>
  <si>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</si>
  <si>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</si>
  <si>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</si>
  <si>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</si>
  <si>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</si>
  <si>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</si>
  <si>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</si>
  <si>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</si>
  <si>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</si>
  <si>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</si>
  <si>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</si>
  <si>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</si>
  <si>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</si>
  <si>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</si>
  <si>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</si>
  <si>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</si>
  <si>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</si>
  <si>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</si>
  <si>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</si>
  <si>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</si>
  <si>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</si>
  <si>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</si>
  <si>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</si>
  <si>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</si>
  <si>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</si>
  <si>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</si>
  <si>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</si>
  <si>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</si>
  <si>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</si>
  <si>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</si>
  <si>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</si>
  <si>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</si>
  <si>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</si>
  <si>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</si>
  <si>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</si>
  <si>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</si>
  <si>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</si>
  <si>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</si>
  <si>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</si>
  <si>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</si>
  <si>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</si>
  <si>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</si>
  <si>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</si>
  <si>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</si>
  <si>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</si>
  <si>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</si>
  <si>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</si>
  <si>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</si>
  <si>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</si>
  <si>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</si>
  <si>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</si>
  <si>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</si>
  <si>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</si>
  <si>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</si>
  <si>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</si>
  <si>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</si>
  <si>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</si>
  <si>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</si>
  <si>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</si>
  <si>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</si>
  <si>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</si>
  <si>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</si>
  <si>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</si>
  <si>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</si>
  <si>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</si>
  <si>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</si>
  <si>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</si>
  <si>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</si>
  <si>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</si>
  <si>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</si>
  <si>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</si>
  <si>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</si>
  <si>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</si>
  <si>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</si>
  <si>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</si>
  <si>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</si>
  <si>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</si>
  <si>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</si>
  <si>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</si>
  <si>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</si>
  <si>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</si>
  <si>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</si>
  <si>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</si>
  <si>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</si>
  <si>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</si>
  <si>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</si>
  <si>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</si>
  <si>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</si>
  <si>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</si>
  <si>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</si>
  <si>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</si>
  <si>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</si>
  <si>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</si>
  <si>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</si>
  <si>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</si>
  <si>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</si>
  <si>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</si>
  <si>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</si>
  <si>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</si>
  <si>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</si>
  <si>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</si>
  <si>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</si>
  <si>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</si>
  <si>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</si>
  <si>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</si>
  <si>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</si>
  <si>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</si>
  <si>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</si>
  <si>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</si>
  <si>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</si>
  <si>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</si>
  <si>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</si>
  <si>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</si>
  <si>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</si>
  <si>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</si>
  <si>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</si>
  <si>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</si>
  <si>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</si>
  <si>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</si>
  <si>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</si>
  <si>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</si>
  <si>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</si>
  <si>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</si>
  <si>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</si>
  <si>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</si>
  <si>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</si>
  <si>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</si>
  <si>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</si>
  <si>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</si>
  <si>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</si>
  <si>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</si>
  <si>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</si>
  <si>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</si>
  <si>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</si>
  <si>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</si>
  <si>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</si>
  <si>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</si>
  <si>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</si>
  <si>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</si>
  <si>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</si>
  <si>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</si>
  <si>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</si>
  <si>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</si>
  <si>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</si>
  <si>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</si>
  <si>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</si>
  <si>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</si>
  <si>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</si>
  <si>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</si>
  <si>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</si>
  <si>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</si>
  <si>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</si>
  <si>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</si>
  <si>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</si>
  <si>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</si>
  <si>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</si>
  <si>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</si>
  <si>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</si>
  <si>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</si>
  <si>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</si>
  <si>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</si>
  <si>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</si>
  <si>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</si>
  <si>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</si>
  <si>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</si>
  <si>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</si>
  <si>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</si>
  <si>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</si>
  <si>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</si>
  <si>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</si>
  <si>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</si>
  <si>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</si>
  <si>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</si>
  <si>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</si>
  <si>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</si>
  <si>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</si>
  <si>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</si>
  <si>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</si>
  <si>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</si>
  <si>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</si>
  <si>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</si>
  <si>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</si>
  <si>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</si>
  <si>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</si>
  <si>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</si>
  <si>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</si>
  <si>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</si>
  <si>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</si>
  <si>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</si>
  <si>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</si>
  <si>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</si>
  <si>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</si>
  <si>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</si>
  <si>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</si>
  <si>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</si>
  <si>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</si>
  <si>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</si>
  <si>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</si>
  <si>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</si>
  <si>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</si>
  <si>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</si>
  <si>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</si>
  <si>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</si>
  <si>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</si>
  <si>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</si>
  <si>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</si>
  <si>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</si>
  <si>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</si>
  <si>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</si>
  <si>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</si>
  <si>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</si>
  <si>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</si>
  <si>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</si>
  <si>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</si>
  <si>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</si>
  <si>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</si>
  <si>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</si>
  <si>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</si>
  <si>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</si>
  <si>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</si>
  <si>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</si>
  <si>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</si>
  <si>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</si>
  <si>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</si>
  <si>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</si>
  <si>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</si>
  <si>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</si>
  <si>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</si>
  <si>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</si>
  <si>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</si>
  <si>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</si>
  <si>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</si>
  <si>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</si>
  <si>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</si>
  <si>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</si>
  <si>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</si>
  <si>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</si>
  <si>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</si>
  <si>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</si>
  <si>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</si>
  <si>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</si>
  <si>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</si>
  <si>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</si>
  <si>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</si>
  <si>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</si>
  <si>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</si>
  <si>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</si>
  <si>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</si>
  <si>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</si>
  <si>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</si>
  <si>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</si>
  <si>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</si>
  <si>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</si>
  <si>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</si>
  <si>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</si>
  <si>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</si>
  <si>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</si>
  <si>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</si>
  <si>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</si>
  <si>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</si>
  <si>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</si>
  <si>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</si>
  <si>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</si>
  <si>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</si>
  <si>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</si>
  <si>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</si>
  <si>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</si>
  <si>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</si>
  <si>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</si>
  <si>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</si>
  <si>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</si>
  <si>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</si>
  <si>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</si>
  <si>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</si>
  <si>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</si>
  <si>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</si>
  <si>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</si>
  <si>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</si>
  <si>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</si>
  <si>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</si>
  <si>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</si>
  <si>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</si>
  <si>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</si>
  <si>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</si>
  <si>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</si>
  <si>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</si>
  <si>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</si>
  <si>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</si>
  <si>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</si>
  <si>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</si>
  <si>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</si>
  <si>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</si>
  <si>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</si>
  <si>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</si>
  <si>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</si>
  <si>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</si>
  <si>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</si>
  <si>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</si>
  <si>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</si>
  <si>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</si>
  <si>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</si>
  <si>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</si>
  <si>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</si>
  <si>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</si>
  <si>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</si>
  <si>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</si>
  <si>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</si>
  <si>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</si>
  <si>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</si>
  <si>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</si>
  <si>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</si>
  <si>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</si>
  <si>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</si>
  <si>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</si>
  <si>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</si>
  <si>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</si>
  <si>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</si>
  <si>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</si>
  <si>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</si>
  <si>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</si>
  <si>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</si>
  <si>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</si>
  <si>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</si>
  <si>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</si>
  <si>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</si>
  <si>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</si>
  <si>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</si>
  <si>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</si>
  <si>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</si>
  <si>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</si>
  <si>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</si>
  <si>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</si>
  <si>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</si>
  <si>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</si>
  <si>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</si>
  <si>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</si>
  <si>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</si>
  <si>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</si>
  <si>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</si>
  <si>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</si>
  <si>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</si>
  <si>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</si>
  <si>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</si>
  <si>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</si>
  <si>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</si>
  <si>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</si>
  <si>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</si>
  <si>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</si>
  <si>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</si>
  <si>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</si>
  <si>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</si>
  <si>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</si>
  <si>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</si>
  <si>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</si>
  <si>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</si>
  <si>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</si>
  <si>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</si>
  <si>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</si>
  <si>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</si>
  <si>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</si>
  <si>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</si>
  <si>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</si>
  <si>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</si>
  <si>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</si>
  <si>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</si>
  <si>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</si>
  <si>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</si>
  <si>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</si>
  <si>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</si>
  <si>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</si>
  <si>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</si>
  <si>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</si>
  <si>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</si>
  <si>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</si>
  <si>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</si>
  <si>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</si>
  <si>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</si>
  <si>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</si>
  <si>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</si>
  <si>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</si>
  <si>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</si>
  <si>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</si>
  <si>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</si>
  <si>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</si>
  <si>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</si>
  <si>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</si>
  <si>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</si>
  <si>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</si>
  <si>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</si>
  <si>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</si>
  <si>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</si>
  <si>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</si>
  <si>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</si>
  <si>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</si>
  <si>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</si>
  <si>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</si>
  <si>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</si>
  <si>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</si>
  <si>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</si>
  <si>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</si>
  <si>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</si>
  <si>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</si>
  <si>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</si>
  <si>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</si>
  <si>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</si>
  <si>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</si>
  <si>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</si>
  <si>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</si>
  <si>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</si>
  <si>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</si>
  <si>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</si>
  <si>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</si>
  <si>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</si>
  <si>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</si>
  <si>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</si>
  <si>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</si>
  <si>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</si>
  <si>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</si>
  <si>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</si>
  <si>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</si>
  <si>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</si>
  <si>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</si>
  <si>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</si>
  <si>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</si>
  <si>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</si>
  <si>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</si>
  <si>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</si>
  <si>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</si>
  <si>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</si>
  <si>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</si>
  <si>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</si>
  <si>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</si>
  <si>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</si>
  <si>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</si>
  <si>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</si>
  <si>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</si>
  <si>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</si>
  <si>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</si>
  <si>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</si>
  <si>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</si>
  <si>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</si>
  <si>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</si>
  <si>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</si>
  <si>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</si>
  <si>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</si>
  <si>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</si>
  <si>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</si>
  <si>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</si>
  <si>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</si>
  <si>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</si>
  <si>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</si>
  <si>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</si>
  <si>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</si>
  <si>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</si>
  <si>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</si>
  <si>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</si>
  <si>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</si>
  <si>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</si>
  <si>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</si>
  <si>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</si>
  <si>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</si>
  <si>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</si>
  <si>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</si>
  <si>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</si>
  <si>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</si>
  <si>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</si>
  <si>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</si>
  <si>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</si>
  <si>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</si>
  <si>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</si>
  <si>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</si>
  <si>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</si>
  <si>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</si>
  <si>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</si>
  <si>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</si>
  <si>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</si>
  <si>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</si>
  <si>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</si>
  <si>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</si>
  <si>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</si>
  <si>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</si>
  <si>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</si>
  <si>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</si>
  <si>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</si>
  <si>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</si>
  <si>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</si>
  <si>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</si>
  <si>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</si>
  <si>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</si>
  <si>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</si>
  <si>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</si>
  <si>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</si>
  <si>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</si>
  <si>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</si>
  <si>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</si>
  <si>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</si>
  <si>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</si>
  <si>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</si>
  <si>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</si>
  <si>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</si>
  <si>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</si>
  <si>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</si>
  <si>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</si>
  <si>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</si>
  <si>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</si>
  <si>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</si>
  <si>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</si>
  <si>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</si>
  <si>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</si>
  <si>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</si>
  <si>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</si>
  <si>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</si>
  <si>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</si>
  <si>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</si>
  <si>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</si>
  <si>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</si>
  <si>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</si>
  <si>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</si>
  <si>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</si>
  <si>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</si>
  <si>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</si>
  <si>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</si>
  <si>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</si>
  <si>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</si>
  <si>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</si>
  <si>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</si>
  <si>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</si>
  <si>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</si>
  <si>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</si>
  <si>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</si>
  <si>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</si>
  <si>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</si>
  <si>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</si>
  <si>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</si>
  <si>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</si>
  <si>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</si>
  <si>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</si>
  <si>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</si>
  <si>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</si>
  <si>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</si>
  <si>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</si>
  <si>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</si>
  <si>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</si>
  <si>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</si>
  <si>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</si>
  <si>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</si>
  <si>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</si>
  <si>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</si>
  <si>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</si>
  <si>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</si>
  <si>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</si>
  <si>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</si>
  <si>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</si>
  <si>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</si>
  <si>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</si>
  <si>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</si>
  <si>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</si>
  <si>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</si>
  <si>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</si>
  <si>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</si>
  <si>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</si>
  <si>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</si>
  <si>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</si>
  <si>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</si>
  <si>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</si>
  <si>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</si>
  <si>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</si>
  <si>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</si>
  <si>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</si>
  <si>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</si>
  <si>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</si>
  <si>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</si>
  <si>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</si>
  <si>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</si>
  <si>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</si>
  <si>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</si>
  <si>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</si>
  <si>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</si>
  <si>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</si>
  <si>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</si>
  <si>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</si>
  <si>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</si>
  <si>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</si>
  <si>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</si>
  <si>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</si>
  <si>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</si>
  <si>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</si>
  <si>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</si>
  <si>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</si>
  <si>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</si>
  <si>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</si>
  <si>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</si>
  <si>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</si>
  <si>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</si>
  <si>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</si>
  <si>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</si>
  <si>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</si>
  <si>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</si>
  <si>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</si>
  <si>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</si>
  <si>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</si>
  <si>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</si>
  <si>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</si>
  <si>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</si>
  <si>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</si>
  <si>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</si>
  <si>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</si>
  <si>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</si>
  <si>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</si>
  <si>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</si>
  <si>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</si>
  <si>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</si>
  <si>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</si>
  <si>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</si>
  <si>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</si>
  <si>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</si>
  <si>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</si>
  <si>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</si>
  <si>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</si>
  <si>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</si>
  <si>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</si>
  <si>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</si>
  <si>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</si>
  <si>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</si>
  <si>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</si>
  <si>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</si>
  <si>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</si>
  <si>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</si>
  <si>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</si>
  <si>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</si>
  <si>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</si>
  <si>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</si>
  <si>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</si>
  <si>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</si>
  <si>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</si>
  <si>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</si>
  <si>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</si>
  <si>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</si>
  <si>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</si>
  <si>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</si>
  <si>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</si>
  <si>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</si>
  <si>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</si>
  <si>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</si>
  <si>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</si>
  <si>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</si>
  <si>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</si>
  <si>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</si>
  <si>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</si>
  <si>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</si>
  <si>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</si>
  <si>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</si>
  <si>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</si>
  <si>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</si>
  <si>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</si>
  <si>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</si>
  <si>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</si>
  <si>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</si>
  <si>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</si>
  <si>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</si>
  <si>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</si>
  <si>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</si>
  <si>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</si>
  <si>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</si>
  <si>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</si>
  <si>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</si>
  <si>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</si>
  <si>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</si>
  <si>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</si>
  <si>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</si>
  <si>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</si>
  <si>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</si>
  <si>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</si>
  <si>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</si>
  <si>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</si>
  <si>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</si>
  <si>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</si>
  <si>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</si>
  <si>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</si>
  <si>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</si>
  <si>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</si>
  <si>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</si>
  <si>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</si>
  <si>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</si>
  <si>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</si>
  <si>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</si>
  <si>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</si>
  <si>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</si>
  <si>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</si>
  <si>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</si>
  <si>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</si>
  <si>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</si>
  <si>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</si>
  <si>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</si>
  <si>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</si>
  <si>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</si>
  <si>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</si>
  <si>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</si>
  <si>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</si>
  <si>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</si>
  <si>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</si>
  <si>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</si>
  <si>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</si>
  <si>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</si>
  <si>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</si>
  <si>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</si>
  <si>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</si>
  <si>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</si>
  <si>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</si>
  <si>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</si>
  <si>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</si>
  <si>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</si>
  <si>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</si>
  <si>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</si>
  <si>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</si>
  <si>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</si>
  <si>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</si>
  <si>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</si>
  <si>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</si>
  <si>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</si>
  <si>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</si>
  <si>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</si>
  <si>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</si>
  <si>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</si>
  <si>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</si>
  <si>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</si>
  <si>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</si>
  <si>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</si>
  <si>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</si>
  <si>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</si>
  <si>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</si>
  <si>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</si>
  <si>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</si>
  <si>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</si>
  <si>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</si>
  <si>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</si>
  <si>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</si>
  <si>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</si>
  <si>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</si>
  <si>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</si>
  <si>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</si>
  <si>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</si>
  <si>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</si>
  <si>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</si>
  <si>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</si>
  <si>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</si>
  <si>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</si>
  <si>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</si>
  <si>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</si>
  <si>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</si>
  <si>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</si>
  <si>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</si>
  <si>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</si>
  <si>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</si>
  <si>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</si>
  <si>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</si>
  <si>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</si>
  <si>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</si>
  <si>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</si>
  <si>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</si>
  <si>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</si>
  <si>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</si>
  <si>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</si>
  <si>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</si>
  <si>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</si>
  <si>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</si>
  <si>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</si>
  <si>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</si>
  <si>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</si>
  <si>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</si>
  <si>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</si>
  <si>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</si>
  <si>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</si>
  <si>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</si>
  <si>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</si>
  <si>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</si>
  <si>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</si>
  <si>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</si>
  <si>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</si>
  <si>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</si>
  <si>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</si>
  <si>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</si>
  <si>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</si>
  <si>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</si>
  <si>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</si>
  <si>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</si>
  <si>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</si>
  <si>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</si>
  <si>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</si>
  <si>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</si>
  <si>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</si>
  <si>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</si>
  <si>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</si>
  <si>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</si>
  <si>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</si>
  <si>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</si>
  <si>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</si>
  <si>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</si>
  <si>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</si>
  <si>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</si>
  <si>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</si>
  <si>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</si>
  <si>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</si>
  <si>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</si>
  <si>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</si>
  <si>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</si>
  <si>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</si>
  <si>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</si>
  <si>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</si>
  <si>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</si>
  <si>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</si>
  <si>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</si>
  <si>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</si>
  <si>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</si>
  <si>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</si>
  <si>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</si>
  <si>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</si>
  <si>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</si>
  <si>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</si>
  <si>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</si>
  <si>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</si>
  <si>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</si>
  <si>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</si>
  <si>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</si>
  <si>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</si>
  <si>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</si>
  <si>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</si>
  <si>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</si>
  <si>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</si>
  <si>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</si>
  <si>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</si>
  <si>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</si>
  <si>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</si>
  <si>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</si>
  <si>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</si>
  <si>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</si>
  <si>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</si>
  <si>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</si>
  <si>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</si>
  <si>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</si>
  <si>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</si>
  <si>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</si>
  <si>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</si>
  <si>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</si>
  <si>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</si>
  <si>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</si>
  <si>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</si>
  <si>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</si>
  <si>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</si>
  <si>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</si>
  <si>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</si>
  <si>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</si>
  <si>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</si>
  <si>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</si>
  <si>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</si>
  <si>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</si>
  <si>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</si>
  <si>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</si>
  <si>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</si>
  <si>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</si>
  <si>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</si>
  <si>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</si>
  <si>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</si>
  <si>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</si>
  <si>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</si>
  <si>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</si>
  <si>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</si>
  <si>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</si>
  <si>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</si>
  <si>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</si>
  <si>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</si>
  <si>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</si>
  <si>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</si>
  <si>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</si>
  <si>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</si>
  <si>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</si>
  <si>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</si>
  <si>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</si>
  <si>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</si>
  <si>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</si>
  <si>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</si>
  <si>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</si>
  <si>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</si>
  <si>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</si>
  <si>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</si>
  <si>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</si>
  <si>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</si>
  <si>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</si>
  <si>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</si>
  <si>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</si>
  <si>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</si>
  <si>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</si>
  <si>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</si>
  <si>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</si>
  <si>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</si>
  <si>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</si>
  <si>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</si>
  <si>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</si>
  <si>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</si>
  <si>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</si>
  <si>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</si>
  <si>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</si>
  <si>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</si>
  <si>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</si>
  <si>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</si>
  <si>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</si>
  <si>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</si>
  <si>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</si>
  <si>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</si>
  <si>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</si>
  <si>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</si>
  <si>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</si>
  <si>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</si>
  <si>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</si>
  <si>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</si>
  <si>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</si>
  <si>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</si>
  <si>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</si>
  <si>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</si>
  <si>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</si>
  <si>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</si>
  <si>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</si>
  <si>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</si>
  <si>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</si>
  <si>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</si>
  <si>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</si>
  <si>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</si>
  <si>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</si>
  <si>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</si>
  <si>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</si>
  <si>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</si>
  <si>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</si>
  <si>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</si>
  <si>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</si>
  <si>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</si>
  <si>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</si>
  <si>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</si>
  <si>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</si>
  <si>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</si>
  <si>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</si>
  <si>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</si>
  <si>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</si>
  <si>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</si>
  <si>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</si>
  <si>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</si>
  <si>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</si>
  <si>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</si>
  <si>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</si>
  <si>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</si>
  <si>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</si>
  <si>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</si>
  <si>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</si>
  <si>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</si>
  <si>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</si>
  <si>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</si>
  <si>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</si>
  <si>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</si>
  <si>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</si>
  <si>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</si>
  <si>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</si>
  <si>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</si>
  <si>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</si>
  <si>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</si>
  <si>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</si>
  <si>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</si>
  <si>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</si>
  <si>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</si>
  <si>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</si>
  <si>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</si>
  <si>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</si>
  <si>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</si>
  <si>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</si>
  <si>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</si>
  <si>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</si>
  <si>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</si>
  <si>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</si>
  <si>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</si>
  <si>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</si>
  <si>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</si>
  <si>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</si>
  <si>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</si>
  <si>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</si>
  <si>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</si>
  <si>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</si>
  <si>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</si>
  <si>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</si>
  <si>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</si>
  <si>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</si>
  <si>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</si>
  <si>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</si>
  <si>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</si>
  <si>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</si>
  <si>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</si>
  <si>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</si>
  <si>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</si>
  <si>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</si>
  <si>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</si>
  <si>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</si>
  <si>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</si>
  <si>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</si>
  <si>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</si>
  <si>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</si>
  <si>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</si>
  <si>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</si>
  <si>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</si>
  <si>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</si>
  <si>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</si>
  <si>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</si>
  <si>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</si>
  <si>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</si>
  <si>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</si>
  <si>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</si>
  <si>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</si>
  <si>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</si>
  <si>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</si>
  <si>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</si>
  <si>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</si>
  <si>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</si>
  <si>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</si>
  <si>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</si>
  <si>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</si>
  <si>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</si>
  <si>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</si>
  <si>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</si>
  <si>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</si>
  <si>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</si>
  <si>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</si>
  <si>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</si>
  <si>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</si>
  <si>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</si>
  <si>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</si>
  <si>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</si>
  <si>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</si>
  <si>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</si>
  <si>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</si>
  <si>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</si>
  <si>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</si>
  <si>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</si>
  <si>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</si>
  <si>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</si>
  <si>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</si>
  <si>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</si>
  <si>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</si>
  <si>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</si>
  <si>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</si>
  <si>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</si>
  <si>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</si>
  <si>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</si>
  <si>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</si>
  <si>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</si>
  <si>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</si>
  <si>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</si>
  <si>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</si>
  <si>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</si>
  <si>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</si>
  <si>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</si>
  <si>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</si>
  <si>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</si>
  <si>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</si>
  <si>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</si>
  <si>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</si>
  <si>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</si>
  <si>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</si>
  <si>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</si>
  <si>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</si>
  <si>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</si>
  <si>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</si>
  <si>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</si>
  <si>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</si>
  <si>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</si>
  <si>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</si>
  <si>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</si>
  <si>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</si>
  <si>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</si>
  <si>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</si>
  <si>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</si>
  <si>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</si>
  <si>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</si>
  <si>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</si>
  <si>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</si>
  <si>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</si>
  <si>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</si>
  <si>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</si>
  <si>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</si>
  <si>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</si>
  <si>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</si>
  <si>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</si>
  <si>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</si>
  <si>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</si>
  <si>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</si>
  <si>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</si>
  <si>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</si>
  <si>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</si>
  <si>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</si>
  <si>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</si>
  <si>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</si>
  <si>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</si>
  <si>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</si>
  <si>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</si>
  <si>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</si>
  <si>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</si>
  <si>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</si>
  <si>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</si>
  <si>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</si>
  <si>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</si>
  <si>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</si>
  <si>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</si>
  <si>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</si>
  <si>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</si>
  <si>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</si>
  <si>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</si>
  <si>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</si>
  <si>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</si>
  <si>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</si>
  <si>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</si>
  <si>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</si>
  <si>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</si>
  <si>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</si>
  <si>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</si>
  <si>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</si>
  <si>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</si>
  <si>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</si>
  <si>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</si>
  <si>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</si>
  <si>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</si>
  <si>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</si>
  <si>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</si>
  <si>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</si>
  <si>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</si>
  <si>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</si>
  <si>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</si>
  <si>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</si>
  <si>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</si>
  <si>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</si>
  <si>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</si>
  <si>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</si>
  <si>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</si>
  <si>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</si>
  <si>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</si>
  <si>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</si>
  <si>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</si>
  <si>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</si>
  <si>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</si>
  <si>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</si>
  <si>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</si>
  <si>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</si>
  <si>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</si>
  <si>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</si>
  <si>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</si>
  <si>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</si>
  <si>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</si>
  <si>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</si>
  <si>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</si>
  <si>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</si>
  <si>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</si>
  <si>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</si>
  <si>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</si>
  <si>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</si>
  <si>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</si>
  <si>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</si>
  <si>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</si>
  <si>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</si>
  <si>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</si>
  <si>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</si>
  <si>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</si>
  <si>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</si>
  <si>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</si>
  <si>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</si>
  <si>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</si>
  <si>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</si>
  <si>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</si>
  <si>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</si>
  <si>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</si>
  <si>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</si>
  <si>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</si>
  <si>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</si>
  <si>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</si>
  <si>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</si>
  <si>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</si>
  <si>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</si>
  <si>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</si>
  <si>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</si>
  <si>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</si>
  <si>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</si>
  <si>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</si>
  <si>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</si>
  <si>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</si>
  <si>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</si>
  <si>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</si>
  <si>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</si>
  <si>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</si>
  <si>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</si>
  <si>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</si>
  <si>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</si>
  <si>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</si>
  <si>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</si>
  <si>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</si>
  <si>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</si>
  <si>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</si>
  <si>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</si>
  <si>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</si>
  <si>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</si>
  <si>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</si>
  <si>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</si>
  <si>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</si>
  <si>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</si>
  <si>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</si>
  <si>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</si>
  <si>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</si>
  <si>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</si>
  <si>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</si>
  <si>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</si>
  <si>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</si>
  <si>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</si>
  <si>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</si>
  <si>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</si>
  <si>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</si>
  <si>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</si>
  <si>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</si>
  <si>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</si>
  <si>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</si>
  <si>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</si>
  <si>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</si>
  <si>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</si>
  <si>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</si>
  <si>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</si>
  <si>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</si>
  <si>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</si>
  <si>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</si>
  <si>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</si>
  <si>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</si>
  <si>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</si>
  <si>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</si>
  <si>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</si>
  <si>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</si>
  <si>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</si>
  <si>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</si>
  <si>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</si>
  <si>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</si>
  <si>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</si>
  <si>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</si>
  <si>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</si>
  <si>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</si>
  <si>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</si>
  <si>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</si>
  <si>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</si>
  <si>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</si>
  <si>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</si>
  <si>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</si>
  <si>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</si>
  <si>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</si>
  <si>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</si>
  <si>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</si>
  <si>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</si>
  <si>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</si>
  <si>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</si>
  <si>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</si>
  <si>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</si>
  <si>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</si>
  <si>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</si>
  <si>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</si>
  <si>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</si>
  <si>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</si>
  <si>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</si>
  <si>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</si>
  <si>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</si>
  <si>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</si>
  <si>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</si>
  <si>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</si>
  <si>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</si>
  <si>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</si>
  <si>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</si>
  <si>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</si>
  <si>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</si>
  <si>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</si>
  <si>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</si>
  <si>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</si>
  <si>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</si>
  <si>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</si>
  <si>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</si>
  <si>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</si>
  <si>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</si>
  <si>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</si>
  <si>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</si>
  <si>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</si>
  <si>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</si>
  <si>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</si>
  <si>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</si>
  <si>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</si>
  <si>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</si>
  <si>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</si>
  <si>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</si>
  <si>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</si>
  <si>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</si>
  <si>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</si>
  <si>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</si>
  <si>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</si>
  <si>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</si>
  <si>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</si>
  <si>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</si>
  <si>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</si>
  <si>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</si>
  <si>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</si>
  <si>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</si>
  <si>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</si>
  <si>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</si>
  <si>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</si>
  <si>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</si>
  <si>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</si>
  <si>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</si>
  <si>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</si>
  <si>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</si>
  <si>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</si>
  <si>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</si>
  <si>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</si>
  <si>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</si>
  <si>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</si>
  <si>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</si>
  <si>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</si>
  <si>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</si>
  <si>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</si>
  <si>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</si>
  <si>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</si>
  <si>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</si>
  <si>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</si>
  <si>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</si>
  <si>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</si>
  <si>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</si>
  <si>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</si>
  <si>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</si>
  <si>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</si>
  <si>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</si>
  <si>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</si>
  <si>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</si>
  <si>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</si>
  <si>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</si>
  <si>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</si>
  <si>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</si>
  <si>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</si>
  <si>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</si>
  <si>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</si>
  <si>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</si>
  <si>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</si>
  <si>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</si>
  <si>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</si>
  <si>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</si>
  <si>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</si>
  <si>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</si>
  <si>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</si>
  <si>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</si>
  <si>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</si>
  <si>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</si>
  <si>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</si>
  <si>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</si>
  <si>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</si>
  <si>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</si>
  <si>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</si>
  <si>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</si>
  <si>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</si>
  <si>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</si>
  <si>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</si>
  <si>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</si>
  <si>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</si>
  <si>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</si>
  <si>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</si>
  <si>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</si>
  <si>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</si>
  <si>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</si>
  <si>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</si>
  <si>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</si>
  <si>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</si>
  <si>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</si>
  <si>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</si>
  <si>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</si>
  <si>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</si>
  <si>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</si>
  <si>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</si>
  <si>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</si>
  <si>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</si>
  <si>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</si>
  <si>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</si>
  <si>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</si>
  <si>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</si>
  <si>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</si>
  <si>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</si>
  <si>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</si>
  <si>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</si>
  <si>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</si>
  <si>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</si>
  <si>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</si>
  <si>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</si>
  <si>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</si>
  <si>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</si>
  <si>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</si>
  <si>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</si>
  <si>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</si>
  <si>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</si>
  <si>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</si>
  <si>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</si>
  <si>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</si>
  <si>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</si>
  <si>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</si>
  <si>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</si>
  <si>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</si>
  <si>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</si>
  <si>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</si>
  <si>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</si>
  <si>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</si>
  <si>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</si>
  <si>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</si>
  <si>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</si>
  <si>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</si>
  <si>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</si>
  <si>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</si>
  <si>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</si>
  <si>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</si>
  <si>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</si>
  <si>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</si>
  <si>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</si>
  <si>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</si>
  <si>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</si>
  <si>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</si>
  <si>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</si>
  <si>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</si>
  <si>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</si>
  <si>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</si>
  <si>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</si>
  <si>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</si>
  <si>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</si>
  <si>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</si>
  <si>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</si>
  <si>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</si>
  <si>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</si>
  <si>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</si>
  <si>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</si>
  <si>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</si>
  <si>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</si>
  <si>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</si>
  <si>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</si>
  <si>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</si>
  <si>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</si>
  <si>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</si>
  <si>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</si>
  <si>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</si>
  <si>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</si>
  <si>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</si>
  <si>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</si>
  <si>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</si>
  <si>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</si>
  <si>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</si>
  <si>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</si>
  <si>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</si>
  <si>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</si>
  <si>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</si>
  <si>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</si>
  <si>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</si>
  <si>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</si>
  <si>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</si>
  <si>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</si>
  <si>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</si>
  <si>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</si>
  <si>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</si>
  <si>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</si>
  <si>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</si>
  <si>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</si>
  <si>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</si>
  <si>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</si>
  <si>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</si>
  <si>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</si>
  <si>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</si>
  <si>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</si>
  <si>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</si>
  <si>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</si>
  <si>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</si>
  <si>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</si>
  <si>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</si>
  <si>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</si>
  <si>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</si>
  <si>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</si>
  <si>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</si>
  <si>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</si>
  <si>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</si>
  <si>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</si>
  <si>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</si>
  <si>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</si>
  <si>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</si>
  <si>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</si>
  <si>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</si>
  <si>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</si>
  <si>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</si>
  <si>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</si>
  <si>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</si>
  <si>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</si>
  <si>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</si>
  <si>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</si>
  <si>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</si>
  <si>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</si>
  <si>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</si>
  <si>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</si>
  <si>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</si>
  <si>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</si>
  <si>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</si>
  <si>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</si>
  <si>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</si>
  <si>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</si>
  <si>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</si>
  <si>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</si>
  <si>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</si>
  <si>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</si>
  <si>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</si>
  <si>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</si>
  <si>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</si>
  <si>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</si>
  <si>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</si>
  <si>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</si>
  <si>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</si>
  <si>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</si>
  <si>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</si>
  <si>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</si>
  <si>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</si>
  <si>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</si>
  <si>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</si>
  <si>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</si>
  <si>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</si>
  <si>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</si>
  <si>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</si>
  <si>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</si>
  <si>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</si>
  <si>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</si>
  <si>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</si>
  <si>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</si>
  <si>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</si>
  <si>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</si>
  <si>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</si>
  <si>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</si>
  <si>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</si>
  <si>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</si>
  <si>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</si>
  <si>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</si>
  <si>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</si>
  <si>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</si>
  <si>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</si>
  <si>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</si>
  <si>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</si>
  <si>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</si>
  <si>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</si>
  <si>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</si>
  <si>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</si>
  <si>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</si>
  <si>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</si>
  <si>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</si>
  <si>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</si>
  <si>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</si>
  <si>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</si>
  <si>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</si>
  <si>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</si>
  <si>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</si>
  <si>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</si>
  <si>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</si>
  <si>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</si>
  <si>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</si>
  <si>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</si>
  <si>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</si>
  <si>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</si>
  <si>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</si>
  <si>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</si>
  <si>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</si>
  <si>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</si>
  <si>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</si>
  <si>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</si>
  <si>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</si>
  <si>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</si>
  <si>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</si>
  <si>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</si>
  <si>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</si>
  <si>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</si>
  <si>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</si>
  <si>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</si>
  <si>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</si>
  <si>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</si>
  <si>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</si>
  <si>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</si>
  <si>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</si>
  <si>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</si>
  <si>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</si>
  <si>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</si>
  <si>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</si>
  <si>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</si>
  <si>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</si>
  <si>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</si>
  <si>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</si>
  <si>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</si>
  <si>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</si>
  <si>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</si>
  <si>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</si>
  <si>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</si>
  <si>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</si>
  <si>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</si>
  <si>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</si>
  <si>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</si>
  <si>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</si>
  <si>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</si>
  <si>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</si>
  <si>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</si>
  <si>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</si>
  <si>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</si>
  <si>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</si>
  <si>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</si>
  <si>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</si>
  <si>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</si>
  <si>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</si>
  <si>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</si>
  <si>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</si>
  <si>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</si>
  <si>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</si>
  <si>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</si>
  <si>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</si>
  <si>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</si>
  <si>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</si>
  <si>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</si>
  <si>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</si>
  <si>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</si>
  <si>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</si>
  <si>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</si>
  <si>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</si>
  <si>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</si>
  <si>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</si>
  <si>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</si>
  <si>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</si>
  <si>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</si>
  <si>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</si>
  <si>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</si>
  <si>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</si>
  <si>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</si>
  <si>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</si>
  <si>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</si>
  <si>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</si>
  <si>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</si>
  <si>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</si>
  <si>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</si>
  <si>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</si>
  <si>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</si>
  <si>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</si>
  <si>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</si>
  <si>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</si>
  <si>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</si>
  <si>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</si>
  <si>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</si>
  <si>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</si>
  <si>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</si>
  <si>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</si>
  <si>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</si>
  <si>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</si>
  <si>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</si>
  <si>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</si>
  <si>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</si>
  <si>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</si>
  <si>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</si>
  <si>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</si>
  <si>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</si>
  <si>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</si>
  <si>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</si>
  <si>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</si>
  <si>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</si>
  <si>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</si>
  <si>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</si>
  <si>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</si>
  <si>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</si>
  <si>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</si>
  <si>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</si>
  <si>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</si>
  <si>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</si>
  <si>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</si>
  <si>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</si>
  <si>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</si>
  <si>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</si>
  <si>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</si>
  <si>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</si>
  <si>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</si>
  <si>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</si>
  <si>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</si>
  <si>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</si>
  <si>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</si>
  <si>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</si>
  <si>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</si>
  <si>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</si>
  <si>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</si>
  <si>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</si>
  <si>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</si>
  <si>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</si>
  <si>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</si>
  <si>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</si>
  <si>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</si>
  <si>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</si>
  <si>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</si>
  <si>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</si>
  <si>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</si>
  <si>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</si>
  <si>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</si>
  <si>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</si>
  <si>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</si>
  <si>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</si>
  <si>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</si>
  <si>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</si>
  <si>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</si>
  <si>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</si>
  <si>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</si>
  <si>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</si>
  <si>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</si>
  <si>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</si>
  <si>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</si>
  <si>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</si>
  <si>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</si>
  <si>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</si>
  <si>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</si>
  <si>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</si>
  <si>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</si>
  <si>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</si>
  <si>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</si>
  <si>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</si>
  <si>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</si>
  <si>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</si>
  <si>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</si>
  <si>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</si>
  <si>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</si>
  <si>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</si>
  <si>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</si>
  <si>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</si>
  <si>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</si>
  <si>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</si>
  <si>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</si>
  <si>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</si>
  <si>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</si>
  <si>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</si>
  <si>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</si>
  <si>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</si>
  <si>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</si>
  <si>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</si>
  <si>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</si>
  <si>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</si>
  <si>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</si>
  <si>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</si>
  <si>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</si>
  <si>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</si>
  <si>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</si>
  <si>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</si>
  <si>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</si>
  <si>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</si>
  <si>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</si>
  <si>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</si>
  <si>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</si>
  <si>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</si>
  <si>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</si>
  <si>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</si>
  <si>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</si>
  <si>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</si>
  <si>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</si>
  <si>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</si>
  <si>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</si>
  <si>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</si>
  <si>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</si>
  <si>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</si>
  <si>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</si>
  <si>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</si>
  <si>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</si>
  <si>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</si>
  <si>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</si>
  <si>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</si>
  <si>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</si>
  <si>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</si>
  <si>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</si>
  <si>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</si>
  <si>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</si>
  <si>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</si>
  <si>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</si>
  <si>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</si>
  <si>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</si>
  <si>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</si>
  <si>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</si>
  <si>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</si>
  <si>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</si>
  <si>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</si>
  <si>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</si>
  <si>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</si>
  <si>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</si>
  <si>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</si>
  <si>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</si>
  <si>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</si>
  <si>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</si>
  <si>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</si>
  <si>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</si>
  <si>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</si>
  <si>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</si>
  <si>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</si>
  <si>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</si>
  <si>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</si>
  <si>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</si>
  <si>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</si>
  <si>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</si>
  <si>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</si>
  <si>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</si>
  <si>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</si>
  <si>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</si>
  <si>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</si>
  <si>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</si>
  <si>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</si>
  <si>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</si>
  <si>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</si>
  <si>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</si>
  <si>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</si>
  <si>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</si>
  <si>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</si>
  <si>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</si>
  <si>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</si>
  <si>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</si>
  <si>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</si>
  <si>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</si>
  <si>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</si>
  <si>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</si>
  <si>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</si>
  <si>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</si>
  <si>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</si>
  <si>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</si>
  <si>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</si>
  <si>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</si>
  <si>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</si>
  <si>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</si>
  <si>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</si>
  <si>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</si>
  <si>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</si>
  <si>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</si>
  <si>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</si>
  <si>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</si>
  <si>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</si>
  <si>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</si>
  <si>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</si>
  <si>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</si>
  <si>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</si>
  <si>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</si>
  <si>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</si>
  <si>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</si>
  <si>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</si>
  <si>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</si>
  <si>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</si>
  <si>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</si>
  <si>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</si>
  <si>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</si>
  <si>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</si>
  <si>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</si>
  <si>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</si>
  <si>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</si>
  <si>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</si>
  <si>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</si>
  <si>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</si>
  <si>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</si>
  <si>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</si>
  <si>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</si>
  <si>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</si>
  <si>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</si>
  <si>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</si>
  <si>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</si>
  <si>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</si>
  <si>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</si>
  <si>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</si>
  <si>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</si>
  <si>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</si>
  <si>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</si>
  <si>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</si>
  <si>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</si>
  <si>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</si>
  <si>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</si>
  <si>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</si>
  <si>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</si>
  <si>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</si>
  <si>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</si>
  <si>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</si>
  <si>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</si>
  <si>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</si>
  <si>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</si>
  <si>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</si>
  <si>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</si>
  <si>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</si>
  <si>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</si>
  <si>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</si>
  <si>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</si>
  <si>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</si>
  <si>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</si>
  <si>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</si>
  <si>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</si>
  <si>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</si>
  <si>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</si>
  <si>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</si>
  <si>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</si>
  <si>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</si>
  <si>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</si>
  <si>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</si>
  <si>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</si>
  <si>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</si>
  <si>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</si>
  <si>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</si>
  <si>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</si>
  <si>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</si>
  <si>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</si>
  <si>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</si>
  <si>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</si>
  <si>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</si>
  <si>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</si>
  <si>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</si>
  <si>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</si>
  <si>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</si>
  <si>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</si>
  <si>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</si>
  <si>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</si>
  <si>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</si>
  <si>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</si>
  <si>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</si>
  <si>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</si>
  <si>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</si>
  <si>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</si>
  <si>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</si>
  <si>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</si>
  <si>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</si>
  <si>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</si>
  <si>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</si>
  <si>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</si>
  <si>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</si>
  <si>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</si>
  <si>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</si>
  <si>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</si>
  <si>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</si>
  <si>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</si>
  <si>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</si>
  <si>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</si>
  <si>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</si>
  <si>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</si>
  <si>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</si>
  <si>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</si>
  <si>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</si>
  <si>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</si>
  <si>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</si>
  <si>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</si>
  <si>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</si>
  <si>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</si>
  <si>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</si>
  <si>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</si>
  <si>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</si>
  <si>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</si>
  <si>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</si>
  <si>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</si>
  <si>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</si>
  <si>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</si>
  <si>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</si>
  <si>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</si>
  <si>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</si>
  <si>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</si>
  <si>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</si>
  <si>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</si>
  <si>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</si>
  <si>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</si>
  <si>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</si>
  <si>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</si>
  <si>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</si>
  <si>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</si>
  <si>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</si>
  <si>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</si>
  <si>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</si>
  <si>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</si>
  <si>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</si>
  <si>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</si>
  <si>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</si>
  <si>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</si>
  <si>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</si>
  <si>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</si>
  <si>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</si>
  <si>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</si>
  <si>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</si>
  <si>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</si>
  <si>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</si>
  <si>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</si>
  <si>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</si>
  <si>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</si>
  <si>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</si>
  <si>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</si>
  <si>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</si>
  <si>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</si>
  <si>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</si>
  <si>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</si>
  <si>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</si>
  <si>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</si>
  <si>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</si>
  <si>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</si>
  <si>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</si>
  <si>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</si>
  <si>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</si>
  <si>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</si>
  <si>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</si>
  <si>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</si>
  <si>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</si>
  <si>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</si>
  <si>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</si>
  <si>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</si>
  <si>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</si>
  <si>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</si>
  <si>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</si>
  <si>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</si>
  <si>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</si>
  <si>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</si>
  <si>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</si>
  <si>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</si>
  <si>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</si>
  <si>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</si>
  <si>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</si>
  <si>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</si>
  <si>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</si>
  <si>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</si>
  <si>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</si>
  <si>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</si>
  <si>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</si>
  <si>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</si>
  <si>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</si>
  <si>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</si>
  <si>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</si>
  <si>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</si>
  <si>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</si>
  <si>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</si>
  <si>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</si>
  <si>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</si>
  <si>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</si>
  <si>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</si>
  <si>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</si>
  <si>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</si>
  <si>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</si>
  <si>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</si>
  <si>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</si>
  <si>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</si>
  <si>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</si>
  <si>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</si>
  <si>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</si>
  <si>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</si>
  <si>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</si>
  <si>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</si>
  <si>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</si>
  <si>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</si>
  <si>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</si>
  <si>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</si>
  <si>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</si>
  <si>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</si>
  <si>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</si>
  <si>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</si>
  <si>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</si>
  <si>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</si>
  <si>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</si>
  <si>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</si>
  <si>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</si>
  <si>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</si>
  <si>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</si>
  <si>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</si>
  <si>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</si>
  <si>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</si>
  <si>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</si>
  <si>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</si>
  <si>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</si>
  <si>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</si>
  <si>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</si>
  <si>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</si>
  <si>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</si>
  <si>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</si>
  <si>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</si>
  <si>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</si>
  <si>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</si>
  <si>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</si>
  <si>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</si>
  <si>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</si>
  <si>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</si>
  <si>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</si>
  <si>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</si>
  <si>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</si>
  <si>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</si>
  <si>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</si>
  <si>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</si>
  <si>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</si>
  <si>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</si>
  <si>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</si>
  <si>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</si>
  <si>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</si>
  <si>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</si>
  <si>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</si>
  <si>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</si>
  <si>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</si>
  <si>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</si>
  <si>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</si>
  <si>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</si>
  <si>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</si>
  <si>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</si>
  <si>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</si>
  <si>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</si>
  <si>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</si>
  <si>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</si>
  <si>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</si>
  <si>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</si>
  <si>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</si>
  <si>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</si>
  <si>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</si>
  <si>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</si>
  <si>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</si>
  <si>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</si>
  <si>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</si>
  <si>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</si>
  <si>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</si>
  <si>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</si>
  <si>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</si>
  <si>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</si>
  <si>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</si>
  <si>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</si>
  <si>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</si>
  <si>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</si>
  <si>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</si>
  <si>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</si>
  <si>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</si>
  <si>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</si>
  <si>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</si>
  <si>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</si>
  <si>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</si>
  <si>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</si>
  <si>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</si>
  <si>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</si>
  <si>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</si>
  <si>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</si>
  <si>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</si>
  <si>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</si>
  <si>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</si>
  <si>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</si>
  <si>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</si>
  <si>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</si>
  <si>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</si>
  <si>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</si>
  <si>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</si>
  <si>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</si>
  <si>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</si>
  <si>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</si>
  <si>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</si>
  <si>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</si>
  <si>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</si>
  <si>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</si>
  <si>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</si>
  <si>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</si>
  <si>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</si>
  <si>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</si>
  <si>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</si>
  <si>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</si>
  <si>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</si>
  <si>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</si>
  <si>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</si>
  <si>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</si>
  <si>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</si>
  <si>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</si>
  <si>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</si>
  <si>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</si>
  <si>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</si>
  <si>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</si>
  <si>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</si>
  <si>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</si>
  <si>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</si>
  <si>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</si>
  <si>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</si>
  <si>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</si>
  <si>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</si>
  <si>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</si>
  <si>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</si>
  <si>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</si>
  <si>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</si>
  <si>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</si>
  <si>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</si>
  <si>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</si>
  <si>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</si>
  <si>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</si>
  <si>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</si>
  <si>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</si>
  <si>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</si>
  <si>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</si>
  <si>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</si>
  <si>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</si>
  <si>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</si>
  <si>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</si>
  <si>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</si>
  <si>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</si>
  <si>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</si>
  <si>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</si>
  <si>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</si>
  <si>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</si>
  <si>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</si>
  <si>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</si>
  <si>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</si>
  <si>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</si>
  <si>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</si>
  <si>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</si>
  <si>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</si>
  <si>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</si>
  <si>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</si>
  <si>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</si>
  <si>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</si>
  <si>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</si>
  <si>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</si>
  <si>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</si>
  <si>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</si>
  <si>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</si>
  <si>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</si>
  <si>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</si>
  <si>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</si>
  <si>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</si>
  <si>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</si>
  <si>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</si>
  <si>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</si>
  <si>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</si>
  <si>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</si>
  <si>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</si>
  <si>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</si>
  <si>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</si>
  <si>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</si>
  <si>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</si>
  <si>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</si>
  <si>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</si>
  <si>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</si>
  <si>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</si>
  <si>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</si>
  <si>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</si>
  <si>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</si>
  <si>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</si>
  <si>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</si>
  <si>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</si>
  <si>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</si>
  <si>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</si>
  <si>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</si>
  <si>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</si>
  <si>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</si>
  <si>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</si>
  <si>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</si>
  <si>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</si>
  <si>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</si>
  <si>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</si>
  <si>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</si>
  <si>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</si>
  <si>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</si>
  <si>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</si>
  <si>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</si>
  <si>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</si>
  <si>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</si>
  <si>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</si>
  <si>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</si>
  <si>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</si>
  <si>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</si>
  <si>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</si>
  <si>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</si>
  <si>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</si>
  <si>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</si>
  <si>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</si>
  <si>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</si>
  <si>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</si>
  <si>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</si>
  <si>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</si>
  <si>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</si>
  <si>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</si>
  <si>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</si>
  <si>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</si>
  <si>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</si>
  <si>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</si>
  <si>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</si>
  <si>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</si>
  <si>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</si>
  <si>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</si>
  <si>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</si>
  <si>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</si>
  <si>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</si>
  <si>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</si>
  <si>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</si>
  <si>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</si>
  <si>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</si>
  <si>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</si>
  <si>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</si>
  <si>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</si>
  <si>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</si>
  <si>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</si>
  <si>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</si>
  <si>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</si>
  <si>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</si>
  <si>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</si>
  <si>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</si>
  <si>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</si>
  <si>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</si>
  <si>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</si>
  <si>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</si>
  <si>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</si>
  <si>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</si>
  <si>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</si>
  <si>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</si>
  <si>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</si>
  <si>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</si>
  <si>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</si>
  <si>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</si>
  <si>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</si>
  <si>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</si>
  <si>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</si>
  <si>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</si>
  <si>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</si>
  <si>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</si>
  <si>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</si>
  <si>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</si>
  <si>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</si>
  <si>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</si>
  <si>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</si>
  <si>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</si>
  <si>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</si>
  <si>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</si>
  <si>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</si>
  <si>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</si>
  <si>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</si>
  <si>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</si>
  <si>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</si>
  <si>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</si>
  <si>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</si>
  <si>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</si>
  <si>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</si>
  <si>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</si>
  <si>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</si>
  <si>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</si>
  <si>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</si>
  <si>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</si>
  <si>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</si>
  <si>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</si>
  <si>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</si>
  <si>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</si>
  <si>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</si>
  <si>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</si>
  <si>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</si>
  <si>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</si>
  <si>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</si>
  <si>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</si>
  <si>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</si>
  <si>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</si>
  <si>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</si>
  <si>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</si>
  <si>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</si>
  <si>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</si>
  <si>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</si>
  <si>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</si>
  <si>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</si>
  <si>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</si>
  <si>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</si>
  <si>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</si>
  <si>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</si>
  <si>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</si>
  <si>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</si>
  <si>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</si>
  <si>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</si>
  <si>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</si>
  <si>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</si>
  <si>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</si>
  <si>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</si>
  <si>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</si>
  <si>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</si>
  <si>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</si>
  <si>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</si>
  <si>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</si>
  <si>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</si>
  <si>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</si>
  <si>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</si>
  <si>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</si>
  <si>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</si>
  <si>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</si>
  <si>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</si>
  <si>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</si>
  <si>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</si>
  <si>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</si>
  <si>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</si>
  <si>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</si>
  <si>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</si>
  <si>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</si>
  <si>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</si>
  <si>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</si>
  <si>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</si>
  <si>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</si>
  <si>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</si>
  <si>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</si>
  <si>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</si>
  <si>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</si>
  <si>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</si>
  <si>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</si>
  <si>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</si>
  <si>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</si>
  <si>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</si>
  <si>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</si>
  <si>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</si>
  <si>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</si>
  <si>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</si>
  <si>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</si>
  <si>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</si>
  <si>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</si>
  <si>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</si>
  <si>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</si>
  <si>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</si>
  <si>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</si>
  <si>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</si>
  <si>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</si>
  <si>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</si>
  <si>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</si>
  <si>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</si>
  <si>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</si>
  <si>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</si>
  <si>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</si>
  <si>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</si>
  <si>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</si>
  <si>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</si>
  <si>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</si>
  <si>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</si>
  <si>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</si>
  <si>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</si>
  <si>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</si>
  <si>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</si>
  <si>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</si>
  <si>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</si>
  <si>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</si>
  <si>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</si>
  <si>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</si>
  <si>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</si>
  <si>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</si>
  <si>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</si>
  <si>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</si>
  <si>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</si>
  <si>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</si>
  <si>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</si>
  <si>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</si>
  <si>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</si>
  <si>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</si>
  <si>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</si>
  <si>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</si>
  <si>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</si>
  <si>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</si>
  <si>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</si>
  <si>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</si>
  <si>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</si>
  <si>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</si>
  <si>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</si>
  <si>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</si>
  <si>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</si>
  <si>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</si>
  <si>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</si>
  <si>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</si>
  <si>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</si>
  <si>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</si>
  <si>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</si>
  <si>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</si>
  <si>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</si>
  <si>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</si>
  <si>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</si>
  <si>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</si>
  <si>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</si>
  <si>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</si>
  <si>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</si>
  <si>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</si>
  <si>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</si>
  <si>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</si>
  <si>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</si>
  <si>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</si>
  <si>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</si>
  <si>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</si>
  <si>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</si>
  <si>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</si>
  <si>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</si>
  <si>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</si>
  <si>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</si>
  <si>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</si>
  <si>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</si>
  <si>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</si>
  <si>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</si>
  <si>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</si>
  <si>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</si>
  <si>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</si>
  <si>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</si>
  <si>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</si>
  <si>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</si>
  <si>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</si>
  <si>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</si>
  <si>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</si>
  <si>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</si>
  <si>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</si>
  <si>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</si>
  <si>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</si>
  <si>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</si>
  <si>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</si>
  <si>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</si>
  <si>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</si>
  <si>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</si>
  <si>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</si>
  <si>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</si>
  <si>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</si>
  <si>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</si>
  <si>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</si>
  <si>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</si>
  <si>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</si>
  <si>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</si>
  <si>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</si>
  <si>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</si>
  <si>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</si>
  <si>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</si>
  <si>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</si>
  <si>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</si>
  <si>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</si>
  <si>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</si>
  <si>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</si>
  <si>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</si>
  <si>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</si>
  <si>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</si>
  <si>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</si>
  <si>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</si>
  <si>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</si>
  <si>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</si>
  <si>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</si>
  <si>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</si>
  <si>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</si>
  <si>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</si>
  <si>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</si>
  <si>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</si>
  <si>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</si>
  <si>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</si>
  <si>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</si>
  <si>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</si>
  <si>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</si>
  <si>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</si>
  <si>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</si>
  <si>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</si>
  <si>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</si>
  <si>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</si>
  <si>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</si>
  <si>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</si>
  <si>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</si>
  <si>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</si>
  <si>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</si>
  <si>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</si>
  <si>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</si>
  <si>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</si>
  <si>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</si>
  <si>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</si>
  <si>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</si>
  <si>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</si>
  <si>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</si>
  <si>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</si>
  <si>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</si>
  <si>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</si>
  <si>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</si>
  <si>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</si>
  <si>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</si>
  <si>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</si>
  <si>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</si>
  <si>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</si>
  <si>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</si>
  <si>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</si>
  <si>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</si>
  <si>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</si>
  <si>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</si>
  <si>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</si>
  <si>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</si>
  <si>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</si>
  <si>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</si>
  <si>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</si>
  <si>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</si>
  <si>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</si>
  <si>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</si>
  <si>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</si>
  <si>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</si>
  <si>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</si>
  <si>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</si>
  <si>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</si>
  <si>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</si>
  <si>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</si>
  <si>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</si>
  <si>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</si>
  <si>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</si>
  <si>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</si>
  <si>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</si>
  <si>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</si>
  <si>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</si>
  <si>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</si>
  <si>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</si>
  <si>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</si>
  <si>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</si>
  <si>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</si>
  <si>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</si>
  <si>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</si>
  <si>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</si>
  <si>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</si>
  <si>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</si>
  <si>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</si>
  <si>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</si>
  <si>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</si>
  <si>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</si>
  <si>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</si>
  <si>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</si>
  <si>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</si>
  <si>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</si>
  <si>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</si>
  <si>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</si>
  <si>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</si>
  <si>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</si>
  <si>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</si>
  <si>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</si>
  <si>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</si>
  <si>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</si>
  <si>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</si>
  <si>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</si>
  <si>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</si>
  <si>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</si>
  <si>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</si>
  <si>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</si>
  <si>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</si>
  <si>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</si>
  <si>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</si>
  <si>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</si>
  <si>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</si>
  <si>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</si>
  <si>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</si>
  <si>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</si>
  <si>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</si>
  <si>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</si>
  <si>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</si>
  <si>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</si>
  <si>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</si>
  <si>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</si>
  <si>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</si>
  <si>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</si>
  <si>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</si>
  <si>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</si>
  <si>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</si>
  <si>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</si>
  <si>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</si>
  <si>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</si>
  <si>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</si>
  <si>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</si>
  <si>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</si>
  <si>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</si>
  <si>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</si>
  <si>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</si>
  <si>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</si>
  <si>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</si>
  <si>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</si>
  <si>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</si>
  <si>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</si>
  <si>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</si>
  <si>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</si>
  <si>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</si>
  <si>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</si>
  <si>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</si>
  <si>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</si>
  <si>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</si>
  <si>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</si>
  <si>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</si>
  <si>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</si>
  <si>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</si>
  <si>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</si>
  <si>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</si>
  <si>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</si>
  <si>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</si>
  <si>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</si>
  <si>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</si>
  <si>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</si>
  <si>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</si>
  <si>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</si>
  <si>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</si>
  <si>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</si>
  <si>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</si>
  <si>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</si>
  <si>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</si>
  <si>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</si>
  <si>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</si>
  <si>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</si>
  <si>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</si>
  <si>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</si>
  <si>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</si>
  <si>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</si>
  <si>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</si>
  <si>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</si>
  <si>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</si>
  <si>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</si>
  <si>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</si>
  <si>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</si>
  <si>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</si>
  <si>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</si>
  <si>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</si>
  <si>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</si>
  <si>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</si>
  <si>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</si>
  <si>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</si>
  <si>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</si>
  <si>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</si>
  <si>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</si>
  <si>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</si>
  <si>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</si>
  <si>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</si>
  <si>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</si>
  <si>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</si>
  <si>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</si>
  <si>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</si>
  <si>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</si>
  <si>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</si>
  <si>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</si>
  <si>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</si>
  <si>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</si>
  <si>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</si>
  <si>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</si>
  <si>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</si>
  <si>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</si>
  <si>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</si>
  <si>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</si>
  <si>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</si>
  <si>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</si>
  <si>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</si>
  <si>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</si>
  <si>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</si>
  <si>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</si>
  <si>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</si>
  <si>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</si>
  <si>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</si>
  <si>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</si>
  <si>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</si>
  <si>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</si>
  <si>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</si>
  <si>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</si>
  <si>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</si>
  <si>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</si>
  <si>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</si>
  <si>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</si>
  <si>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</si>
  <si>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</si>
  <si>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</si>
  <si>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</si>
  <si>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</si>
  <si>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</si>
  <si>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</si>
  <si>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</si>
  <si>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</si>
  <si>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</si>
  <si>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</si>
  <si>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</si>
  <si>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</si>
  <si>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</si>
  <si>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</si>
  <si>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</si>
  <si>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</si>
  <si>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</si>
  <si>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</si>
  <si>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</si>
  <si>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</si>
  <si>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</si>
  <si>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</si>
  <si>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</si>
  <si>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</si>
  <si>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</si>
  <si>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</si>
  <si>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</si>
  <si>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</si>
  <si>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</si>
  <si>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</si>
  <si>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</si>
  <si>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</si>
  <si>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</si>
  <si>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</si>
  <si>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</si>
  <si>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</si>
  <si>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</si>
  <si>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</si>
  <si>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</si>
  <si>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</si>
  <si>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</si>
  <si>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</si>
  <si>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</si>
  <si>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</si>
  <si>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</si>
  <si>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</si>
  <si>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</si>
  <si>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</si>
  <si>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</si>
  <si>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</si>
  <si>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</si>
  <si>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</si>
  <si>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</si>
  <si>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</si>
  <si>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</si>
  <si>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</si>
  <si>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</si>
  <si>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</si>
  <si>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</si>
  <si>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</si>
  <si>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</si>
  <si>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</si>
  <si>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</si>
  <si>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</si>
  <si>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</si>
  <si>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</si>
  <si>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</si>
  <si>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</si>
  <si>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</si>
  <si>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</si>
  <si>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</si>
  <si>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</si>
  <si>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</si>
  <si>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</si>
  <si>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</si>
  <si>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</si>
  <si>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</si>
  <si>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</si>
  <si>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</si>
  <si>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</si>
  <si>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</si>
  <si>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</si>
  <si>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</si>
  <si>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</si>
  <si>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</si>
  <si>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</si>
  <si>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</si>
  <si>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</si>
  <si>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</si>
  <si>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</si>
  <si>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</si>
  <si>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</si>
  <si>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</si>
  <si>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</si>
  <si>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</si>
  <si>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</si>
  <si>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</si>
  <si>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</si>
  <si>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</si>
  <si>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</si>
  <si>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</si>
  <si>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</si>
  <si>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</si>
  <si>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</si>
  <si>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</si>
  <si>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</si>
  <si>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</si>
  <si>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</si>
  <si>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</si>
  <si>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</si>
  <si>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</si>
  <si>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</si>
  <si>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</si>
  <si>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</si>
  <si>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</si>
  <si>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</si>
  <si>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</si>
  <si>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</si>
  <si>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</si>
  <si>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</si>
  <si>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</si>
  <si>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</si>
  <si>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</si>
  <si>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</si>
  <si>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</si>
  <si>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</si>
  <si>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</si>
  <si>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</si>
  <si>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</si>
  <si>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</si>
  <si>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</si>
  <si>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</si>
  <si>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</si>
  <si>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</si>
  <si>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</si>
  <si>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</si>
  <si>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</si>
  <si>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</si>
  <si>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</si>
  <si>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</si>
  <si>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</si>
  <si>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</si>
  <si>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</si>
  <si>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</si>
  <si>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</si>
  <si>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</si>
  <si>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</si>
  <si>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</si>
  <si>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</si>
  <si>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</si>
  <si>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</si>
  <si>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</si>
  <si>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</si>
  <si>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</si>
  <si>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</si>
  <si>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</si>
  <si>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</si>
  <si>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</si>
  <si>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</si>
  <si>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</si>
  <si>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</si>
  <si>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</si>
  <si>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</si>
  <si>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</si>
  <si>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</si>
  <si>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</si>
  <si>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</si>
  <si>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</si>
  <si>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</si>
  <si>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</si>
  <si>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</si>
  <si>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</si>
  <si>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</si>
  <si>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</si>
  <si>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</si>
  <si>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</si>
  <si>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</si>
  <si>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</si>
  <si>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</si>
  <si>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</si>
  <si>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</si>
  <si>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</si>
  <si>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</si>
  <si>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</si>
  <si>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</si>
  <si>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</si>
  <si>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</si>
  <si>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</si>
  <si>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</si>
  <si>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</si>
  <si>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</si>
  <si>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</si>
  <si>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</si>
  <si>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</si>
  <si>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</si>
  <si>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</si>
  <si>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</si>
  <si>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</si>
  <si>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</si>
  <si>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</si>
  <si>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</si>
  <si>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</si>
  <si>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</si>
  <si>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</si>
  <si>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</si>
  <si>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</si>
  <si>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</si>
  <si>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</si>
  <si>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</si>
  <si>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</si>
  <si>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</si>
  <si>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</si>
  <si>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</si>
  <si>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</si>
  <si>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</si>
  <si>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</si>
  <si>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</si>
  <si>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</si>
  <si>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</si>
  <si>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</si>
  <si>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</si>
  <si>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</si>
  <si>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</si>
  <si>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</si>
  <si>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</si>
  <si>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</si>
  <si>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</si>
  <si>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</si>
  <si>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</si>
  <si>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</si>
  <si>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</si>
  <si>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</si>
  <si>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</si>
  <si>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</si>
  <si>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</si>
  <si>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</si>
  <si>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</si>
  <si>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</si>
  <si>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</si>
  <si>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</si>
  <si>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</si>
  <si>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</si>
  <si>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</si>
  <si>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</si>
  <si>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</si>
  <si>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</si>
  <si>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</si>
  <si>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</si>
  <si>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</si>
  <si>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</si>
  <si>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</si>
  <si>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</si>
  <si>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</si>
  <si>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</si>
  <si>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</si>
  <si>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</si>
  <si>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</si>
  <si>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</si>
  <si>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</si>
  <si>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</si>
  <si>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</si>
  <si>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</si>
  <si>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</si>
  <si>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</si>
  <si>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</si>
  <si>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</si>
  <si>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</si>
  <si>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</si>
  <si>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</si>
  <si>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</si>
  <si>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</si>
  <si>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</si>
  <si>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</si>
  <si>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</si>
  <si>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</si>
  <si>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</si>
  <si>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</si>
  <si>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</si>
  <si>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</si>
  <si>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</si>
  <si>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</si>
  <si>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</si>
  <si>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</si>
  <si>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</si>
  <si>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</si>
  <si>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</si>
  <si>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</si>
  <si>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</si>
  <si>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</si>
  <si>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</si>
  <si>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</si>
  <si>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</si>
  <si>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</si>
  <si>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</si>
  <si>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</si>
  <si>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</si>
  <si>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</si>
  <si>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</si>
  <si>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</si>
  <si>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</si>
  <si>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</si>
  <si>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</si>
  <si>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</si>
  <si>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</si>
  <si>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</si>
  <si>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</si>
  <si>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</si>
  <si>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</si>
  <si>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</si>
  <si>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</si>
  <si>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</si>
  <si>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</si>
  <si>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</si>
  <si>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</si>
  <si>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</si>
  <si>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</si>
  <si>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</si>
  <si>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</si>
  <si>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</si>
  <si>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</si>
  <si>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</si>
  <si>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</si>
  <si>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</si>
  <si>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</si>
  <si>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</si>
  <si>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</si>
  <si>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</si>
  <si>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</si>
  <si>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</si>
  <si>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</si>
  <si>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</si>
  <si>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</si>
  <si>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</si>
  <si>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</si>
  <si>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</si>
  <si>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</si>
  <si>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</si>
  <si>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</si>
  <si>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</si>
  <si>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</si>
  <si>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</si>
  <si>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</si>
  <si>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</si>
  <si>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</si>
  <si>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</si>
  <si>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</si>
  <si>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</si>
  <si>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</si>
  <si>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</si>
  <si>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</si>
  <si>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</si>
  <si>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</si>
  <si>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</si>
  <si>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</si>
  <si>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</si>
  <si>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</si>
  <si>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</si>
  <si>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</si>
  <si>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</si>
  <si>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</si>
  <si>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</si>
  <si>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</si>
  <si>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</si>
  <si>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</si>
  <si>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</si>
  <si>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</si>
  <si>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</si>
  <si>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</si>
  <si>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</si>
  <si>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</si>
  <si>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</si>
  <si>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</si>
  <si>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</si>
  <si>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</si>
  <si>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</si>
  <si>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</si>
  <si>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</si>
  <si>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</si>
  <si>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</si>
  <si>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</si>
  <si>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</si>
  <si>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</si>
  <si>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</si>
  <si>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</si>
  <si>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</si>
  <si>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</si>
  <si>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</si>
  <si>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</si>
  <si>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</si>
  <si>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</si>
  <si>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</si>
  <si>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</si>
  <si>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</si>
  <si>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</si>
  <si>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</si>
  <si>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</si>
  <si>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</si>
  <si>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</si>
  <si>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</si>
  <si>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</si>
  <si>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</si>
  <si>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</si>
  <si>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</si>
  <si>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</si>
  <si>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</si>
  <si>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</si>
  <si>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</si>
  <si>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</si>
  <si>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</si>
  <si>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</si>
  <si>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</si>
  <si>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</si>
  <si>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</si>
  <si>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</si>
  <si>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</si>
  <si>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</si>
  <si>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</si>
  <si>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</si>
  <si>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</si>
  <si>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</si>
  <si>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</si>
  <si>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</si>
  <si>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</si>
  <si>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</si>
  <si>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</si>
  <si>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</si>
  <si>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</si>
  <si>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</si>
  <si>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</si>
  <si>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</si>
  <si>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</si>
  <si>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</si>
  <si>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</si>
  <si>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</si>
  <si>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</si>
  <si>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</si>
  <si>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</si>
  <si>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</si>
  <si>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</si>
  <si>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</si>
  <si>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</si>
  <si>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</si>
  <si>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</si>
  <si>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</si>
  <si>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</si>
  <si>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</si>
  <si>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</si>
  <si>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</si>
  <si>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</si>
  <si>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</si>
  <si>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</si>
  <si>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</si>
  <si>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</si>
  <si>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</si>
  <si>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</si>
  <si>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</si>
  <si>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</si>
  <si>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</si>
  <si>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</si>
  <si>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</si>
  <si>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</si>
  <si>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</si>
  <si>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</si>
  <si>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</si>
  <si>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</si>
  <si>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</si>
  <si>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</si>
  <si>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</si>
  <si>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</si>
  <si>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</si>
  <si>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</si>
  <si>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</si>
  <si>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</si>
  <si>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</si>
  <si>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</si>
  <si>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</si>
  <si>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</si>
  <si>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</si>
  <si>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</si>
  <si>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</si>
  <si>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</si>
  <si>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</si>
  <si>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</si>
  <si>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</si>
  <si>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</si>
  <si>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</si>
  <si>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</si>
  <si>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</si>
  <si>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</si>
  <si>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</si>
  <si>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</si>
  <si>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</si>
  <si>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</si>
  <si>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</si>
  <si>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</si>
  <si>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</si>
  <si>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</si>
  <si>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</si>
  <si>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</si>
  <si>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</si>
  <si>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</si>
  <si>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</si>
  <si>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</si>
  <si>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</si>
  <si>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</si>
  <si>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</si>
  <si>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</si>
  <si>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</si>
  <si>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</si>
  <si>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</si>
  <si>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</si>
  <si>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</si>
  <si>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</si>
  <si>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</si>
  <si>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</si>
  <si>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</si>
  <si>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</si>
  <si>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</si>
  <si>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</si>
  <si>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</si>
  <si>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</si>
  <si>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</si>
  <si>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</si>
  <si>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</si>
  <si>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</si>
  <si>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</si>
  <si>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</si>
  <si>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</si>
  <si>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</si>
  <si>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</si>
  <si>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</si>
  <si>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</si>
  <si>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</si>
  <si>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</si>
  <si>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</si>
  <si>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</si>
  <si>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</si>
  <si>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</si>
  <si>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</si>
  <si>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</si>
  <si>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</si>
  <si>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</si>
  <si>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</si>
  <si>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</si>
  <si>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</si>
  <si>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</si>
  <si>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</si>
  <si>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</si>
  <si>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</si>
  <si>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</si>
  <si>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</si>
  <si>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</si>
  <si>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</si>
  <si>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</si>
  <si>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</si>
  <si>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</si>
  <si>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</si>
  <si>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</si>
  <si>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</si>
  <si>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</si>
  <si>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</si>
  <si>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</si>
  <si>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</si>
  <si>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</si>
  <si>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</si>
  <si>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</si>
  <si>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</si>
  <si>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</si>
  <si>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</si>
  <si>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</si>
  <si>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</si>
  <si>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</si>
  <si>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</si>
  <si>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</si>
  <si>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</si>
  <si>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</si>
  <si>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</si>
  <si>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</si>
  <si>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</si>
  <si>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</si>
  <si>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</si>
  <si>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</si>
  <si>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</si>
  <si>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</si>
  <si>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</si>
  <si>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</si>
  <si>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</si>
  <si>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</si>
  <si>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</si>
  <si>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</si>
  <si>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</si>
  <si>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</si>
  <si>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</si>
  <si>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</si>
  <si>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</si>
  <si>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</si>
  <si>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</si>
  <si>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</si>
  <si>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</si>
  <si>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</si>
  <si>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</si>
  <si>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</si>
  <si>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</si>
  <si>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</si>
  <si>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</si>
  <si>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</si>
  <si>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</si>
  <si>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</si>
  <si>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</si>
  <si>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</si>
  <si>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</si>
  <si>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</si>
  <si>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</si>
  <si>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</si>
  <si>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</si>
  <si>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</si>
  <si>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</si>
  <si>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</si>
  <si>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</si>
  <si>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</si>
  <si>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</si>
  <si>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</si>
  <si>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</si>
  <si>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</si>
  <si>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</si>
  <si>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</si>
  <si>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</si>
  <si>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</si>
  <si>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</si>
  <si>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</si>
  <si>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</si>
  <si>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</si>
  <si>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</si>
  <si>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</si>
  <si>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</si>
  <si>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</si>
  <si>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</si>
  <si>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</si>
  <si>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</si>
  <si>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</si>
  <si>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</si>
  <si>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</si>
  <si>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</si>
  <si>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</si>
  <si>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</si>
  <si>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</si>
  <si>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</si>
  <si>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</si>
  <si>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</si>
  <si>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</si>
  <si>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</si>
  <si>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</si>
  <si>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</si>
  <si>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</si>
  <si>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</si>
  <si>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</si>
  <si>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</si>
  <si>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</si>
  <si>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</si>
  <si>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</si>
  <si>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</si>
  <si>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</si>
  <si>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</si>
  <si>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</si>
  <si>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</si>
  <si>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</si>
  <si>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</si>
  <si>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</si>
  <si>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</si>
  <si>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</si>
  <si>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</si>
  <si>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</si>
  <si>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</si>
  <si>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</si>
  <si>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</si>
  <si>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</si>
  <si>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</si>
  <si>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</si>
  <si>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</si>
  <si>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</si>
  <si>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</si>
  <si>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</si>
  <si>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</si>
  <si>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</si>
  <si>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</si>
  <si>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</si>
  <si>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</si>
  <si>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</si>
  <si>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</si>
  <si>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</si>
  <si>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</si>
  <si>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</si>
  <si>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</si>
  <si>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</si>
  <si>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</si>
  <si>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</si>
  <si>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</si>
  <si>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</si>
  <si>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</si>
  <si>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</si>
  <si>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</si>
  <si>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</si>
  <si>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</si>
  <si>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</si>
  <si>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</si>
  <si>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</si>
  <si>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</si>
  <si>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</si>
  <si>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</si>
  <si>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</si>
  <si>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</si>
  <si>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</si>
  <si>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</si>
  <si>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</si>
  <si>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</si>
  <si>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</si>
  <si>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</si>
  <si>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</si>
  <si>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</si>
  <si>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</si>
  <si>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</si>
  <si>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</si>
  <si>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</si>
  <si>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</si>
  <si>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</si>
  <si>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</si>
  <si>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</si>
  <si>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</si>
  <si>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</si>
  <si>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</si>
  <si>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</si>
  <si>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</si>
  <si>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</si>
  <si>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</si>
  <si>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</si>
  <si>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</si>
  <si>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</si>
  <si>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</si>
  <si>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</si>
  <si>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</si>
  <si>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</si>
  <si>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</si>
  <si>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</si>
  <si>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</si>
  <si>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</si>
  <si>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</si>
  <si>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</si>
  <si>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</si>
  <si>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</si>
  <si>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</si>
  <si>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</si>
  <si>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</si>
  <si>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</si>
  <si>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</si>
  <si>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</si>
  <si>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</si>
  <si>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</si>
  <si>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</si>
  <si>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</si>
  <si>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</si>
  <si>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</si>
  <si>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</si>
  <si>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</si>
  <si>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</si>
  <si>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</si>
  <si>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</si>
  <si>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</si>
  <si>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</si>
  <si>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</si>
  <si>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</si>
  <si>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</si>
  <si>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</si>
  <si>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</si>
  <si>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</si>
  <si>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</si>
  <si>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</si>
  <si>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</si>
  <si>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</si>
  <si>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</si>
  <si>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</si>
  <si>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</si>
  <si>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</si>
  <si>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</si>
  <si>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</si>
  <si>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</si>
  <si>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</si>
  <si>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</si>
  <si>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</si>
  <si>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</si>
  <si>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</si>
  <si>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</si>
  <si>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</si>
  <si>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</si>
  <si>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</si>
  <si>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</si>
  <si>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</si>
  <si>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</si>
  <si>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</si>
  <si>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</si>
  <si>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</si>
  <si>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</si>
  <si>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</si>
  <si>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</si>
  <si>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</si>
  <si>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</si>
  <si>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</si>
  <si>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</si>
  <si>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</si>
  <si>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</si>
  <si>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</si>
  <si>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</si>
  <si>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</si>
  <si>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</si>
  <si>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</si>
  <si>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</si>
  <si>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</si>
  <si>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</si>
  <si>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</si>
  <si>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</si>
  <si>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</si>
  <si>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</si>
  <si>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</si>
  <si>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</si>
  <si>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</si>
  <si>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</si>
  <si>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</si>
  <si>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</si>
  <si>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</si>
  <si>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</si>
  <si>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</si>
  <si>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</si>
  <si>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</si>
  <si>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</si>
  <si>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</si>
  <si>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</si>
  <si>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</si>
  <si>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</si>
  <si>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</si>
  <si>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</si>
  <si>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</si>
  <si>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</si>
  <si>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</si>
  <si>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</si>
  <si>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</si>
  <si>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</si>
  <si>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</si>
  <si>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</si>
  <si>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</si>
  <si>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</si>
  <si>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</si>
  <si>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</si>
  <si>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</si>
  <si>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</si>
  <si>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</si>
  <si>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</si>
  <si>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</si>
  <si>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</si>
  <si>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</si>
  <si>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</si>
  <si>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</si>
  <si>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</si>
  <si>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</si>
  <si>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</si>
  <si>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</si>
  <si>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</si>
  <si>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</si>
  <si>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</si>
  <si>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</si>
  <si>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</si>
  <si>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</si>
  <si>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</si>
  <si>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</si>
  <si>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</si>
  <si>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</si>
  <si>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</si>
  <si>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</si>
  <si>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</si>
  <si>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</si>
  <si>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</si>
  <si>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</si>
  <si>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</si>
  <si>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</si>
  <si>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</si>
  <si>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</si>
  <si>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</si>
  <si>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</si>
  <si>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</si>
  <si>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</si>
  <si>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</si>
  <si>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</si>
  <si>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</si>
  <si>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</si>
  <si>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</si>
  <si>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</si>
  <si>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</si>
  <si>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</si>
  <si>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</si>
  <si>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</si>
  <si>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</si>
  <si>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</si>
  <si>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</si>
  <si>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</si>
  <si>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</si>
  <si>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</si>
  <si>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</si>
  <si>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</si>
  <si>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</si>
  <si>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</si>
  <si>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</si>
  <si>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</si>
  <si>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</si>
  <si>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</si>
  <si>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</si>
  <si>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</si>
  <si>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</si>
  <si>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</si>
  <si>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</si>
  <si>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</si>
  <si>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</si>
  <si>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</si>
  <si>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</si>
  <si>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</si>
  <si>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</si>
  <si>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</si>
  <si>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</si>
  <si>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</si>
  <si>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</si>
  <si>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</si>
  <si>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</si>
  <si>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</si>
  <si>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</si>
  <si>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</si>
  <si>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</si>
  <si>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</si>
  <si>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</si>
  <si>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</si>
  <si>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</si>
  <si>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</si>
  <si>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</si>
  <si>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</si>
  <si>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</si>
  <si>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</si>
  <si>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</si>
  <si>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</si>
  <si>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</si>
  <si>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</si>
  <si>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</si>
  <si>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</si>
  <si>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</si>
  <si>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</si>
  <si>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</si>
  <si>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</si>
  <si>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</si>
  <si>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</si>
  <si>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</si>
  <si>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</si>
  <si>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</si>
  <si>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</si>
  <si>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</si>
  <si>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</si>
  <si>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</si>
  <si>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</si>
  <si>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</si>
  <si>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</si>
  <si>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</si>
  <si>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</si>
  <si>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</si>
  <si>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</si>
  <si>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</si>
  <si>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</si>
  <si>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</si>
  <si>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</si>
  <si>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</si>
  <si>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</si>
  <si>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</si>
  <si>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</si>
  <si>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</si>
  <si>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</si>
  <si>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</si>
  <si>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</si>
  <si>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</si>
  <si>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</si>
  <si>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</si>
  <si>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</si>
  <si>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</si>
  <si>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</si>
  <si>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</si>
  <si>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</si>
  <si>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</si>
  <si>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</si>
  <si>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</si>
  <si>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</si>
  <si>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</si>
  <si>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</si>
  <si>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</si>
  <si>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</si>
  <si>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</si>
  <si>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</si>
  <si>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</si>
  <si>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</si>
  <si>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</si>
  <si>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</si>
  <si>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</si>
  <si>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</si>
  <si>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</si>
  <si>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</si>
  <si>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</si>
  <si>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</si>
  <si>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</si>
  <si>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</si>
  <si>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</si>
  <si>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</si>
  <si>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</si>
  <si>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</si>
  <si>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</si>
  <si>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</si>
  <si>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</si>
  <si>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</si>
  <si>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</si>
  <si>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</si>
  <si>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</si>
  <si>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</si>
  <si>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</si>
  <si>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</si>
  <si>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</si>
  <si>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</si>
  <si>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</si>
  <si>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</si>
  <si>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</si>
  <si>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</si>
  <si>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</si>
  <si>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</si>
  <si>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</si>
  <si>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</si>
  <si>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</si>
  <si>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</si>
  <si>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</si>
  <si>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</si>
  <si>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</si>
  <si>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</si>
  <si>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</si>
  <si>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</si>
  <si>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</si>
  <si>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</si>
  <si>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</si>
  <si>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</si>
  <si>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</si>
  <si>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</si>
  <si>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</si>
  <si>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</si>
  <si>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</si>
  <si>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</si>
  <si>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</si>
  <si>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</si>
  <si>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</si>
  <si>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</si>
  <si>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</si>
  <si>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</si>
  <si>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</si>
  <si>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</si>
  <si>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</si>
  <si>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</si>
  <si>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</si>
  <si>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</si>
  <si>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</si>
  <si>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</si>
  <si>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</si>
  <si>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</si>
  <si>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</si>
  <si>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</si>
  <si>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</si>
  <si>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</si>
  <si>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</si>
  <si>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</si>
  <si>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</si>
  <si>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</si>
  <si>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</si>
  <si>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</si>
  <si>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</si>
  <si>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</si>
  <si>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</si>
  <si>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</si>
  <si>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</si>
  <si>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</si>
  <si>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</si>
  <si>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</si>
  <si>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</si>
  <si>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</si>
  <si>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</si>
  <si>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</si>
  <si>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</si>
  <si>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</si>
  <si>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</si>
  <si>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</si>
  <si>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</si>
  <si>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</si>
  <si>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</si>
  <si>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</si>
  <si>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</si>
  <si>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</si>
  <si>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</si>
  <si>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</si>
  <si>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</si>
  <si>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</si>
  <si>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</si>
  <si>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</si>
  <si>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</si>
  <si>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</si>
  <si>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</si>
  <si>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</si>
  <si>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</si>
  <si>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</si>
  <si>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</si>
  <si>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</si>
  <si>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</si>
  <si>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</si>
  <si>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</si>
  <si>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</si>
  <si>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</si>
  <si>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</si>
  <si>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</si>
  <si>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</si>
  <si>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</si>
  <si>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</si>
  <si>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</si>
  <si>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</si>
  <si>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</si>
  <si>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</si>
  <si>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</si>
  <si>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</si>
  <si>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</si>
  <si>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</si>
  <si>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</si>
  <si>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</si>
  <si>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</si>
  <si>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</si>
  <si>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</si>
  <si>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</si>
  <si>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</si>
  <si>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</si>
  <si>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</si>
  <si>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</si>
  <si>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</si>
  <si>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</si>
  <si>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</si>
  <si>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</si>
  <si>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</si>
  <si>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</si>
  <si>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</si>
  <si>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</si>
  <si>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</si>
  <si>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</si>
  <si>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</si>
  <si>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</si>
  <si>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</si>
  <si>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</si>
  <si>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</si>
  <si>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</si>
  <si>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</si>
  <si>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</si>
  <si>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</si>
  <si>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</si>
  <si>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</si>
  <si>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</si>
  <si>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</si>
  <si>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</si>
  <si>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</si>
  <si>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</si>
  <si>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</si>
  <si>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</si>
  <si>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</si>
  <si>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</si>
  <si>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</si>
  <si>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</si>
  <si>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</si>
  <si>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</si>
  <si>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</si>
  <si>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</si>
  <si>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</si>
  <si>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</si>
  <si>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</si>
  <si>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</si>
  <si>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</si>
  <si>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</si>
  <si>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</si>
  <si>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</si>
  <si>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</si>
  <si>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</si>
  <si>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</si>
  <si>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</si>
  <si>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</si>
  <si>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</si>
  <si>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</si>
  <si>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</si>
  <si>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</si>
  <si>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</si>
  <si>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</si>
  <si>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</si>
  <si>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</si>
  <si>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</si>
  <si>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</si>
  <si>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</si>
  <si>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</si>
  <si>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</si>
  <si>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</si>
  <si>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</si>
  <si>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</si>
  <si>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</si>
  <si>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</si>
  <si>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</si>
  <si>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</si>
  <si>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</si>
  <si>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</si>
  <si>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</si>
  <si>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</si>
  <si>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</si>
  <si>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</si>
  <si>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</si>
  <si>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</si>
  <si>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</si>
  <si>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</si>
  <si>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</si>
  <si>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</si>
  <si>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</si>
  <si>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</si>
  <si>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</si>
  <si>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</si>
  <si>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</si>
  <si>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</si>
  <si>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</si>
  <si>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</si>
  <si>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</si>
  <si>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</si>
  <si>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</si>
  <si>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</si>
  <si>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</si>
  <si>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</si>
  <si>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</si>
  <si>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</si>
  <si>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</si>
  <si>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</si>
  <si>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</si>
  <si>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</si>
  <si>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</si>
  <si>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</si>
  <si>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</si>
  <si>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</si>
  <si>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</si>
  <si>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</si>
  <si>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</si>
  <si>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</si>
  <si>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</si>
  <si>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</si>
  <si>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</si>
  <si>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</si>
  <si>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</si>
  <si>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</si>
  <si>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</si>
  <si>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</si>
  <si>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</si>
  <si>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</si>
  <si>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</si>
  <si>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</si>
  <si>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</si>
  <si>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</si>
  <si>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</si>
  <si>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</si>
  <si>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</si>
  <si>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</si>
  <si>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</si>
  <si>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</si>
  <si>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</si>
  <si>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</si>
  <si>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</si>
  <si>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</si>
  <si>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</si>
  <si>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</si>
  <si>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</si>
  <si>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</si>
  <si>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</si>
  <si>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</si>
  <si>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</si>
  <si>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</si>
  <si>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</si>
  <si>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</si>
  <si>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</si>
  <si>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</si>
  <si>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</si>
  <si>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</si>
  <si>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</si>
  <si>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</si>
  <si>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</si>
  <si>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</si>
  <si>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</si>
  <si>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</si>
  <si>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</si>
  <si>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</si>
  <si>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</si>
  <si>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</si>
  <si>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</si>
  <si>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</si>
  <si>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</si>
  <si>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</si>
  <si>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</si>
  <si>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</si>
  <si>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</si>
  <si>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</si>
  <si>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</si>
  <si>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</si>
  <si>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</si>
  <si>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</si>
  <si>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</si>
  <si>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</si>
  <si>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</si>
  <si>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</si>
  <si>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</si>
  <si>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</si>
  <si>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</si>
  <si>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</si>
  <si>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</si>
  <si>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</si>
  <si>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</si>
  <si>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</si>
  <si>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</si>
  <si>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</si>
  <si>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</si>
  <si>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</si>
  <si>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</si>
  <si>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</si>
  <si>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</si>
  <si>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</si>
  <si>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</si>
  <si>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</si>
  <si>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</si>
  <si>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</si>
  <si>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</si>
  <si>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</si>
  <si>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</si>
  <si>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</si>
  <si>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</si>
  <si>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</si>
  <si>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</si>
  <si>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</si>
  <si>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</si>
  <si>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</si>
  <si>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</si>
  <si>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</si>
  <si>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</si>
  <si>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</si>
  <si>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</si>
  <si>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</si>
  <si>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</si>
  <si>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</si>
  <si>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</si>
  <si>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</si>
  <si>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</si>
  <si>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</si>
  <si>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</si>
  <si>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</si>
  <si>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</si>
  <si>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</si>
  <si>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</si>
  <si>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</si>
  <si>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</si>
  <si>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</si>
  <si>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</si>
  <si>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</si>
  <si>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</si>
  <si>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</si>
  <si>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</si>
  <si>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</si>
  <si>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</si>
  <si>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</si>
  <si>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</si>
  <si>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</si>
  <si>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</si>
  <si>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</si>
  <si>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</si>
  <si>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</si>
  <si>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</si>
  <si>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</si>
  <si>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</si>
  <si>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</si>
  <si>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</si>
  <si>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</si>
  <si>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</si>
  <si>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</si>
  <si>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</si>
  <si>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</si>
  <si>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</si>
  <si>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</si>
  <si>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</si>
  <si>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</si>
  <si>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</si>
  <si>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</si>
  <si>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</si>
  <si>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</si>
  <si>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</si>
  <si>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</si>
  <si>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</si>
  <si>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</si>
  <si>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</si>
  <si>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</si>
  <si>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</si>
  <si>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</si>
  <si>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</si>
  <si>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</si>
  <si>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</si>
  <si>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</si>
  <si>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</si>
  <si>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</si>
  <si>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</si>
  <si>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</si>
  <si>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</si>
  <si>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</si>
  <si>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</si>
  <si>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</si>
  <si>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</si>
  <si>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</si>
  <si>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</si>
  <si>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</si>
  <si>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</si>
  <si>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</si>
  <si>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</si>
  <si>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</si>
  <si>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</si>
  <si>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</si>
  <si>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</si>
  <si>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</si>
  <si>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</si>
  <si>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</si>
  <si>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</si>
  <si>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</si>
  <si>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</si>
  <si>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</si>
  <si>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</si>
  <si>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</si>
  <si>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</si>
  <si>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</si>
  <si>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</si>
  <si>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</si>
  <si>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</si>
  <si>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</si>
  <si>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</si>
  <si>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</si>
  <si>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</si>
  <si>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</si>
  <si>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</si>
  <si>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</si>
  <si>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</si>
  <si>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</si>
  <si>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</si>
  <si>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</si>
  <si>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</si>
  <si>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</si>
  <si>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</si>
  <si>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</si>
  <si>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</si>
  <si>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</si>
  <si>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</si>
  <si>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</si>
  <si>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</si>
  <si>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</si>
  <si>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</si>
  <si>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</si>
  <si>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</si>
  <si>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</si>
  <si>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</si>
  <si>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</si>
  <si>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</si>
  <si>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</si>
  <si>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</si>
  <si>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</si>
  <si>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</si>
  <si>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</si>
  <si>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</si>
  <si>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</si>
  <si>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</si>
  <si>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</si>
  <si>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</si>
  <si>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</si>
  <si>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</si>
  <si>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</si>
  <si>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</si>
  <si>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</si>
  <si>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</si>
  <si>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</si>
  <si>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</si>
  <si>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</si>
  <si>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</si>
  <si>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</si>
  <si>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</si>
  <si>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</si>
  <si>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</si>
  <si>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</si>
  <si>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</si>
  <si>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</si>
  <si>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</si>
  <si>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</si>
  <si>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</si>
  <si>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</si>
  <si>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</si>
  <si>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</si>
  <si>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</si>
  <si>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</si>
  <si>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</si>
  <si>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</si>
  <si>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</si>
  <si>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</si>
  <si>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</si>
  <si>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</si>
  <si>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</si>
  <si>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</si>
  <si>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</si>
  <si>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</si>
  <si>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</si>
  <si>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</si>
  <si>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</si>
  <si>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</si>
  <si>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</si>
  <si>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</si>
  <si>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</si>
  <si>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</si>
  <si>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</si>
  <si>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</si>
  <si>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</si>
  <si>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</si>
  <si>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</si>
  <si>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</si>
  <si>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</si>
  <si>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</si>
  <si>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</si>
  <si>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</si>
  <si>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</si>
  <si>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</si>
  <si>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</si>
  <si>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</si>
  <si>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</si>
  <si>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</si>
  <si>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</si>
  <si>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</si>
  <si>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</si>
  <si>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</si>
  <si>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</si>
  <si>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</si>
  <si>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</si>
  <si>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</si>
  <si>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</si>
  <si>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</si>
  <si>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</si>
  <si>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</si>
  <si>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</si>
  <si>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</si>
  <si>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</si>
  <si>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</si>
  <si>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</si>
  <si>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</si>
  <si>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</si>
  <si>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</si>
  <si>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</si>
  <si>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</si>
  <si>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</si>
  <si>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</si>
  <si>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</si>
  <si>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</si>
  <si>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</si>
  <si>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</si>
  <si>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</si>
  <si>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</si>
  <si>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</si>
  <si>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</si>
  <si>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</si>
  <si>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</si>
  <si>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</si>
  <si>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</si>
  <si>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</si>
  <si>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</si>
  <si>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</si>
  <si>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</si>
  <si>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</si>
  <si>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</si>
  <si>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</si>
  <si>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</si>
  <si>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</si>
  <si>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</si>
  <si>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</si>
  <si>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</si>
  <si>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</si>
  <si>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</si>
  <si>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</si>
  <si>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</si>
  <si>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</si>
  <si>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</si>
  <si>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</si>
  <si>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</si>
  <si>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</si>
  <si>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</si>
  <si>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</si>
  <si>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</si>
  <si>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</si>
  <si>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</si>
  <si>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</si>
  <si>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</si>
  <si>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</si>
  <si>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</si>
  <si>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</si>
  <si>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</si>
  <si>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</si>
  <si>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</si>
  <si>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</si>
  <si>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</si>
  <si>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</si>
  <si>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</si>
  <si>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</si>
  <si>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</si>
  <si>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</si>
  <si>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</si>
  <si>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</si>
  <si>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</si>
  <si>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</si>
  <si>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</si>
  <si>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</si>
  <si>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</si>
  <si>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</si>
  <si>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</si>
  <si>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</si>
  <si>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</si>
  <si>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</si>
  <si>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</si>
  <si>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</si>
  <si>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</si>
  <si>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</si>
  <si>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</si>
  <si>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</si>
  <si>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</si>
  <si>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</si>
  <si>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</si>
  <si>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</si>
  <si>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</si>
  <si>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</si>
  <si>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</si>
  <si>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</si>
  <si>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</si>
  <si>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</si>
  <si>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</si>
  <si>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</si>
  <si>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</si>
  <si>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</si>
  <si>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</si>
  <si>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</si>
  <si>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</si>
  <si>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</si>
  <si>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</si>
  <si>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</si>
  <si>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</si>
  <si>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</si>
  <si>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</si>
  <si>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</si>
  <si>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</si>
  <si>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</si>
  <si>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</si>
  <si>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</si>
  <si>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</si>
  <si>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</si>
  <si>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</si>
  <si>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</si>
  <si>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</si>
  <si>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</si>
  <si>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</si>
  <si>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</si>
  <si>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</si>
  <si>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</si>
  <si>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</si>
  <si>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</si>
  <si>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</si>
  <si>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</si>
  <si>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</si>
  <si>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</si>
  <si>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</si>
  <si>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</si>
  <si>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</si>
  <si>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</si>
  <si>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</si>
  <si>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</si>
  <si>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</si>
  <si>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</si>
  <si>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</si>
  <si>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</si>
  <si>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</si>
  <si>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</si>
  <si>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</si>
  <si>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</si>
  <si>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</si>
  <si>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</si>
  <si>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</si>
  <si>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</si>
  <si>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</si>
  <si>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</si>
  <si>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</si>
  <si>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</si>
  <si>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</si>
  <si>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</si>
  <si>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</si>
  <si>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</si>
  <si>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</si>
  <si>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</si>
  <si>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</si>
  <si>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</si>
  <si>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</si>
  <si>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</si>
  <si>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</si>
  <si>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</si>
  <si>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</si>
  <si>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</si>
  <si>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</si>
  <si>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</si>
  <si>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</si>
  <si>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</si>
  <si>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</si>
  <si>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</si>
  <si>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</si>
  <si>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</si>
  <si>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</si>
  <si>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</si>
  <si>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</si>
  <si>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</si>
  <si>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</si>
  <si>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</si>
  <si>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</si>
  <si>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</si>
  <si>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</si>
  <si>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</si>
  <si>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</si>
  <si>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</si>
  <si>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</si>
  <si>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</si>
  <si>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</si>
  <si>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</si>
  <si>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</si>
  <si>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</si>
  <si>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</si>
  <si>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</si>
  <si>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</si>
  <si>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</si>
  <si>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</si>
  <si>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</si>
  <si>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</si>
  <si>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</si>
  <si>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</si>
  <si>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</si>
  <si>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</si>
  <si>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</si>
  <si>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</si>
  <si>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</si>
  <si>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</si>
  <si>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</si>
  <si>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</si>
  <si>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</si>
  <si>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</si>
  <si>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</si>
  <si>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</si>
  <si>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</si>
  <si>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</si>
  <si>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</si>
  <si>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</si>
  <si>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</si>
  <si>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</si>
  <si>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</si>
  <si>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</si>
  <si>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</si>
  <si>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</si>
  <si>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</si>
  <si>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</si>
  <si>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</si>
  <si>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</si>
  <si>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</si>
  <si>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</si>
  <si>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</si>
  <si>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</si>
  <si>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</si>
  <si>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</si>
  <si>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</si>
  <si>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</si>
  <si>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</si>
  <si>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</si>
  <si>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</si>
  <si>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</si>
  <si>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</si>
  <si>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</si>
  <si>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</si>
  <si>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</si>
  <si>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</si>
  <si>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</si>
  <si>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</si>
  <si>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</si>
  <si>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</si>
  <si>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</si>
  <si>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</si>
  <si>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</si>
  <si>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</si>
  <si>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</si>
  <si>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</si>
  <si>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</si>
  <si>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</si>
  <si>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</si>
  <si>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</si>
  <si>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</si>
  <si>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</si>
  <si>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</si>
  <si>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</si>
  <si>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</si>
  <si>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</si>
  <si>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</si>
  <si>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</si>
  <si>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</si>
  <si>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</si>
  <si>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</si>
  <si>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</si>
  <si>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</si>
  <si>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</si>
  <si>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</si>
  <si>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</si>
  <si>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</si>
  <si>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</si>
  <si>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</si>
  <si>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</si>
  <si>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</si>
  <si>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</si>
  <si>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</si>
  <si>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</si>
  <si>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</si>
  <si>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</si>
  <si>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</si>
  <si>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</si>
  <si>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</si>
  <si>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</si>
  <si>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</si>
  <si>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</si>
  <si>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</si>
  <si>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</si>
  <si>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</si>
  <si>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</si>
  <si>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</si>
  <si>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</si>
  <si>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</si>
  <si>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</si>
  <si>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</si>
  <si>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</si>
  <si>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</si>
  <si>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</si>
  <si>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</si>
  <si>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</si>
  <si>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</si>
  <si>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</si>
  <si>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</si>
  <si>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</si>
  <si>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</si>
  <si>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</si>
  <si>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</si>
  <si>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</si>
  <si>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</si>
  <si>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</si>
  <si>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</si>
  <si>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</si>
  <si>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</si>
  <si>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</si>
  <si>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</si>
  <si>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</si>
  <si>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</si>
  <si>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</si>
  <si>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</si>
  <si>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</si>
  <si>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</si>
  <si>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</si>
  <si>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</si>
  <si>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</si>
  <si>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</si>
  <si>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</si>
  <si>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</si>
  <si>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</si>
  <si>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</si>
  <si>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</si>
  <si>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</si>
  <si>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</si>
  <si>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</si>
  <si>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</si>
  <si>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</si>
  <si>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</si>
  <si>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</si>
  <si>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</si>
  <si>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</si>
  <si>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</si>
  <si>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</si>
  <si>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</si>
  <si>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</si>
  <si>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</si>
  <si>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</si>
  <si>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</si>
  <si>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</si>
  <si>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</si>
  <si>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</si>
  <si>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</si>
  <si>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</si>
  <si>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</si>
  <si>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</si>
  <si>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</si>
  <si>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</si>
  <si>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</si>
  <si>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</si>
  <si>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</si>
  <si>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</si>
  <si>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</si>
  <si>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</si>
  <si>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</si>
  <si>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</si>
  <si>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</si>
  <si>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</si>
  <si>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</si>
  <si>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</si>
  <si>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</si>
  <si>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</si>
  <si>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</si>
  <si>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</si>
  <si>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</si>
  <si>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</si>
  <si>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</si>
  <si>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</si>
  <si>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</si>
  <si>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</si>
  <si>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</si>
  <si>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</si>
  <si>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</si>
  <si>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</si>
  <si>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</si>
  <si>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</si>
  <si>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</si>
  <si>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</si>
  <si>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</si>
  <si>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</si>
  <si>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</si>
  <si>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</si>
  <si>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</si>
  <si>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</si>
  <si>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</si>
  <si>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</si>
  <si>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</si>
  <si>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</si>
  <si>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</si>
  <si>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</si>
  <si>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</si>
  <si>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</si>
  <si>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</si>
  <si>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</si>
  <si>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</si>
  <si>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</si>
  <si>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</si>
  <si>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</si>
  <si>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</si>
  <si>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</si>
  <si>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</si>
  <si>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</si>
  <si>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</si>
  <si>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</si>
  <si>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</si>
  <si>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</si>
  <si>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</si>
  <si>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</si>
  <si>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</si>
  <si>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</si>
  <si>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</si>
  <si>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</si>
  <si>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</si>
  <si>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</si>
  <si>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</si>
  <si>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</si>
  <si>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</si>
  <si>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</si>
  <si>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</si>
  <si>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</si>
  <si>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</si>
  <si>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</si>
  <si>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</si>
  <si>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</si>
  <si>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</si>
  <si>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</si>
  <si>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</si>
  <si>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</si>
  <si>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</si>
  <si>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</si>
  <si>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</si>
  <si>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</si>
  <si>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</si>
  <si>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</si>
  <si>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</si>
  <si>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</si>
  <si>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</si>
  <si>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</si>
  <si>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</si>
  <si>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</si>
  <si>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</si>
  <si>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</si>
  <si>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</si>
  <si>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</si>
  <si>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</si>
  <si>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</si>
  <si>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</si>
  <si>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</si>
  <si>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</si>
  <si>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</si>
  <si>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</si>
  <si>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</si>
  <si>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</si>
  <si>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</si>
  <si>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</si>
  <si>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</si>
  <si>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</si>
  <si>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</si>
  <si>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</si>
  <si>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</si>
  <si>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</si>
  <si>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</si>
  <si>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</si>
  <si>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</si>
  <si>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</si>
  <si>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</si>
  <si>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</si>
  <si>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</si>
  <si>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</si>
  <si>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</si>
  <si>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</si>
  <si>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</si>
  <si>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</si>
  <si>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</si>
  <si>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</si>
  <si>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</si>
  <si>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</si>
  <si>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</si>
  <si>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</si>
  <si>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</si>
  <si>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</si>
  <si>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</si>
  <si>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</si>
  <si>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</si>
  <si>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</si>
  <si>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</si>
  <si>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</si>
  <si>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</si>
  <si>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</si>
  <si>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</si>
  <si>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</si>
  <si>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</si>
  <si>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</si>
  <si>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</si>
  <si>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</si>
  <si>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</si>
  <si>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</si>
  <si>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</si>
  <si>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</si>
  <si>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</si>
  <si>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</si>
  <si>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</si>
  <si>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</si>
  <si>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</si>
  <si>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</si>
  <si>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</si>
  <si>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</si>
  <si>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</si>
  <si>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</si>
  <si>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</si>
  <si>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</si>
  <si>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</si>
  <si>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</si>
  <si>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</si>
  <si>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</si>
  <si>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</si>
  <si>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</si>
  <si>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</si>
  <si>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</si>
  <si>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</si>
  <si>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</si>
  <si>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</si>
  <si>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</si>
  <si>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</si>
  <si>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</si>
  <si>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</si>
  <si>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</si>
  <si>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</si>
  <si>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</si>
  <si>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</si>
  <si>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</si>
  <si>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</si>
  <si>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</si>
  <si>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</si>
  <si>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</si>
  <si>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</si>
  <si>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</si>
  <si>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</si>
  <si>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</si>
  <si>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</si>
  <si>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</si>
  <si>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</si>
  <si>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</si>
  <si>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</si>
  <si>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</si>
  <si>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</si>
  <si>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</si>
  <si>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</si>
  <si>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</si>
  <si>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</si>
  <si>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</si>
  <si>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</si>
  <si>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</si>
  <si>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</si>
  <si>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</si>
  <si>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</si>
  <si>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</si>
  <si>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</si>
  <si>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</si>
  <si>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</si>
  <si>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</si>
  <si>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</si>
  <si>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</si>
  <si>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</si>
  <si>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</si>
  <si>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</si>
  <si>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</si>
  <si>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</si>
  <si>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</si>
  <si>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</si>
  <si>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</si>
  <si>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</si>
  <si>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</si>
  <si>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</si>
  <si>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</si>
  <si>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</si>
  <si>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</si>
  <si>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</si>
  <si>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</si>
  <si>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</si>
  <si>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</si>
  <si>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</si>
  <si>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</si>
  <si>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</si>
  <si>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</si>
  <si>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</si>
  <si>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</si>
  <si>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</si>
  <si>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</si>
  <si>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</si>
  <si>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</si>
  <si>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</si>
  <si>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</si>
  <si>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</si>
  <si>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</si>
  <si>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</si>
  <si>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</si>
  <si>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</si>
  <si>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</si>
  <si>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</si>
  <si>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</si>
  <si>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</si>
  <si>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</si>
  <si>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</si>
  <si>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</si>
  <si>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</si>
  <si>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</si>
  <si>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</si>
  <si>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</si>
  <si>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</si>
  <si>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</si>
  <si>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</si>
  <si>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</si>
  <si>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</si>
  <si>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</si>
  <si>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</si>
  <si>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</si>
  <si>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</si>
  <si>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</si>
  <si>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</si>
  <si>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</si>
  <si>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</si>
  <si>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</si>
  <si>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</si>
  <si>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</si>
  <si>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</si>
  <si>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</si>
  <si>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</si>
  <si>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</si>
  <si>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</si>
  <si>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</si>
  <si>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</si>
  <si>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</si>
  <si>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</si>
  <si>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</si>
  <si>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</si>
  <si>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</si>
  <si>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</si>
  <si>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</si>
  <si>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</si>
  <si>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</si>
  <si>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</si>
  <si>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</si>
  <si>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</si>
  <si>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</si>
  <si>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</si>
  <si>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</si>
  <si>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</si>
  <si>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</si>
  <si>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</si>
  <si>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</si>
  <si>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</si>
  <si>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</si>
  <si>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</si>
  <si>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</si>
  <si>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</si>
  <si>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</si>
  <si>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</si>
  <si>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</si>
  <si>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</si>
  <si>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</si>
  <si>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</si>
  <si>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</si>
  <si>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</si>
  <si>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</si>
  <si>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</si>
  <si>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</si>
  <si>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</si>
  <si>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</si>
  <si>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</si>
  <si>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</si>
  <si>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</si>
  <si>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</si>
  <si>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</si>
  <si>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</si>
  <si>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</si>
  <si>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</si>
  <si>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</si>
  <si>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</si>
  <si>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</si>
  <si>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</si>
  <si>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</si>
  <si>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</si>
  <si>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</si>
  <si>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</si>
  <si>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</si>
  <si>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</si>
  <si>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</si>
  <si>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</si>
  <si>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</si>
  <si>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</si>
  <si>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</si>
  <si>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</si>
  <si>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</si>
  <si>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</si>
  <si>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</si>
  <si>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</si>
  <si>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</si>
  <si>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</si>
  <si>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</si>
  <si>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</si>
  <si>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</si>
  <si>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</si>
  <si>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</si>
  <si>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</si>
  <si>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</si>
  <si>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</si>
  <si>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</si>
  <si>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</si>
  <si>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</si>
  <si>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</si>
  <si>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</si>
  <si>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</si>
  <si>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</si>
  <si>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</si>
  <si>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</si>
  <si>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</si>
  <si>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</si>
  <si>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</si>
  <si>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</si>
  <si>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</si>
  <si>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</si>
  <si>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</si>
  <si>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</si>
  <si>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</si>
  <si>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</si>
  <si>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</si>
  <si>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</si>
  <si>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</si>
  <si>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</si>
  <si>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</si>
  <si>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</si>
  <si>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</si>
  <si>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</si>
  <si>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</si>
  <si>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</si>
  <si>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</si>
  <si>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</si>
  <si>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</si>
  <si>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</si>
  <si>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</si>
  <si>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</si>
  <si>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</si>
  <si>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</si>
  <si>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</si>
  <si>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</si>
  <si>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</si>
  <si>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</si>
  <si>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</si>
  <si>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</si>
  <si>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</si>
  <si>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</si>
  <si>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</si>
  <si>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</si>
  <si>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</si>
  <si>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</si>
  <si>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</si>
  <si>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</si>
  <si>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</si>
  <si>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</si>
  <si>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</si>
  <si>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</si>
  <si>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</si>
  <si>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</si>
  <si>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</si>
  <si>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</si>
  <si>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</si>
  <si>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</si>
  <si>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</si>
  <si>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</si>
  <si>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</si>
  <si>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</si>
  <si>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</si>
  <si>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</si>
  <si>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</si>
  <si>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</si>
  <si>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</si>
  <si>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</si>
  <si>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</si>
  <si>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</si>
  <si>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</si>
  <si>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</si>
  <si>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</si>
  <si>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</si>
  <si>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</si>
  <si>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</si>
  <si>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</si>
  <si>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</si>
  <si>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</si>
  <si>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</si>
  <si>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</si>
  <si>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</si>
  <si>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</si>
  <si>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</si>
  <si>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</si>
  <si>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</si>
  <si>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</si>
  <si>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</si>
  <si>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</si>
  <si>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</si>
  <si>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</si>
  <si>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</si>
  <si>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</si>
  <si>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</si>
  <si>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</si>
  <si>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</si>
  <si>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</si>
  <si>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</si>
  <si>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</si>
  <si>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</si>
  <si>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</si>
  <si>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</si>
  <si>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</si>
  <si>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</si>
  <si>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</si>
  <si>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</si>
  <si>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</si>
  <si>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</si>
  <si>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</si>
  <si>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</si>
  <si>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</si>
  <si>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</si>
  <si>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</si>
  <si>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</si>
  <si>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</si>
  <si>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</si>
  <si>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</si>
  <si>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</si>
  <si>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</si>
  <si>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</si>
  <si>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</si>
  <si>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</si>
  <si>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</si>
  <si>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</si>
  <si>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</si>
  <si>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</si>
  <si>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</si>
  <si>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</si>
  <si>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</si>
  <si>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</si>
  <si>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</si>
  <si>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</si>
  <si>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</si>
  <si>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</si>
  <si>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</si>
  <si>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</si>
  <si>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</si>
  <si>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</si>
  <si>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</si>
  <si>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</si>
  <si>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</si>
  <si>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</si>
  <si>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</si>
  <si>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</si>
  <si>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</si>
  <si>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</si>
  <si>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</si>
  <si>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</si>
  <si>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</si>
  <si>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</si>
  <si>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</si>
  <si>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</si>
  <si>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</si>
  <si>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</si>
  <si>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</si>
  <si>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</si>
  <si>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</si>
  <si>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</si>
  <si>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</si>
  <si>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</si>
  <si>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</si>
  <si>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</si>
  <si>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</si>
  <si>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</si>
  <si>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</si>
  <si>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</si>
  <si>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</si>
  <si>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</si>
  <si>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</si>
  <si>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</si>
  <si>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</si>
  <si>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</si>
  <si>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</si>
  <si>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</si>
  <si>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</si>
  <si>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</si>
  <si>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</si>
  <si>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</si>
  <si>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</si>
  <si>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</si>
  <si>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</si>
  <si>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</si>
  <si>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</si>
  <si>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</si>
  <si>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</si>
  <si>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</si>
  <si>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</si>
  <si>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</si>
  <si>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</si>
  <si>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</si>
  <si>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</si>
  <si>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</si>
  <si>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</si>
  <si>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</si>
  <si>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</si>
  <si>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</si>
  <si>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</si>
  <si>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</si>
  <si>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</si>
  <si>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</si>
  <si>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</si>
  <si>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</si>
  <si>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</si>
  <si>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</si>
  <si>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</si>
  <si>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</si>
  <si>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</si>
  <si>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</si>
  <si>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</si>
  <si>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</si>
  <si>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</si>
  <si>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</si>
  <si>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</si>
  <si>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</si>
  <si>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</si>
  <si>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</si>
  <si>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</si>
  <si>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</si>
  <si>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</si>
  <si>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</si>
  <si>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</si>
  <si>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</si>
  <si>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</si>
  <si>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</si>
  <si>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</si>
  <si>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</si>
  <si>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</si>
  <si>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</si>
  <si>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</si>
  <si>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</si>
  <si>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</si>
  <si>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</si>
  <si>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</si>
  <si>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</si>
  <si>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</si>
  <si>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</si>
  <si>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</si>
  <si>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</si>
  <si>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</si>
  <si>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</si>
  <si>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</si>
  <si>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</si>
  <si>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</si>
  <si>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</si>
  <si>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</si>
  <si>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</si>
  <si>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</si>
  <si>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</si>
  <si>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</si>
  <si>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</si>
  <si>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</si>
  <si>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</si>
  <si>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</si>
  <si>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</si>
  <si>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</si>
  <si>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</si>
  <si>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</si>
  <si>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</si>
  <si>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</si>
  <si>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</si>
  <si>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</si>
  <si>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</si>
  <si>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</si>
  <si>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</si>
  <si>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</si>
  <si>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</si>
  <si>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</si>
  <si>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</si>
  <si>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</si>
  <si>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</si>
  <si>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</si>
  <si>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</si>
  <si>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</si>
  <si>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</si>
  <si>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</si>
  <si>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</si>
  <si>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</si>
  <si>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</si>
  <si>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</si>
  <si>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</si>
  <si>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</si>
  <si>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</si>
  <si>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</si>
  <si>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</si>
  <si>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</si>
  <si>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</si>
  <si>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</si>
  <si>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</si>
  <si>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</si>
  <si>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</si>
  <si>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</si>
  <si>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</si>
  <si>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</si>
  <si>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</si>
  <si>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</si>
  <si>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</si>
  <si>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</si>
  <si>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</si>
  <si>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</si>
  <si>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</si>
  <si>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</si>
  <si>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</si>
  <si>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</si>
  <si>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</si>
  <si>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</si>
  <si>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</si>
  <si>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</si>
  <si>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</si>
  <si>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</si>
  <si>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</si>
  <si>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</si>
  <si>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</si>
  <si>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</si>
  <si>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</si>
  <si>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</si>
  <si>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</si>
  <si>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</si>
  <si>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</si>
  <si>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</si>
  <si>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</si>
  <si>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</si>
  <si>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</si>
  <si>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</si>
  <si>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</si>
  <si>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</si>
  <si>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</si>
  <si>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</si>
  <si>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</si>
  <si>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</si>
  <si>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</si>
  <si>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</si>
  <si>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</si>
  <si>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</si>
  <si>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</si>
  <si>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</si>
  <si>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</si>
  <si>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</si>
  <si>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</si>
  <si>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</si>
  <si>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</si>
  <si>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</si>
  <si>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</si>
  <si>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</si>
  <si>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</si>
  <si>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</si>
  <si>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</si>
  <si>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</si>
  <si>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</si>
  <si>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</si>
  <si>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</si>
  <si>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</si>
  <si>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</si>
  <si>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</si>
  <si>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</si>
  <si>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</si>
  <si>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</si>
  <si>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</si>
  <si>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</si>
  <si>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</si>
  <si>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</si>
  <si>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</si>
  <si>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</si>
  <si>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</si>
  <si>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</si>
  <si>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</si>
  <si>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</si>
  <si>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</si>
  <si>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</si>
  <si>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</si>
  <si>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</si>
  <si>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</si>
  <si>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</si>
  <si>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</si>
  <si>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</si>
  <si>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</si>
  <si>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</si>
  <si>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</si>
  <si>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</si>
  <si>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</si>
  <si>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</si>
  <si>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</si>
  <si>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</si>
  <si>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</si>
  <si>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</si>
  <si>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</si>
  <si>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</si>
  <si>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</si>
  <si>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</si>
  <si>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</si>
  <si>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</si>
  <si>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</si>
  <si>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</si>
  <si>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</si>
  <si>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</si>
  <si>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</si>
  <si>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</si>
  <si>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</si>
  <si>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</si>
  <si>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</si>
  <si>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</si>
  <si>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</si>
  <si>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</si>
  <si>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</si>
  <si>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</si>
  <si>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</si>
  <si>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</si>
  <si>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</si>
  <si>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</si>
  <si>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</si>
  <si>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</si>
  <si>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</si>
  <si>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</si>
  <si>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</si>
  <si>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</si>
  <si>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</si>
  <si>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</si>
  <si>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</si>
  <si>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</si>
  <si>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</si>
  <si>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</si>
  <si>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</si>
  <si>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</si>
  <si>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</si>
  <si>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</si>
  <si>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</si>
  <si>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</si>
  <si>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</si>
  <si>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</si>
  <si>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</si>
  <si>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</si>
  <si>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</si>
  <si>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</si>
  <si>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</si>
  <si>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</si>
  <si>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</si>
  <si>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</si>
  <si>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</si>
  <si>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</si>
  <si>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</si>
  <si>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</si>
  <si>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</si>
  <si>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</si>
  <si>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</si>
  <si>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</si>
  <si>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</si>
  <si>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</si>
  <si>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</si>
  <si>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</si>
  <si>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</si>
  <si>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</si>
  <si>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</si>
  <si>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</si>
  <si>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</si>
  <si>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</si>
  <si>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</si>
  <si>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</si>
  <si>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</si>
  <si>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</si>
  <si>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</si>
  <si>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</si>
  <si>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</si>
  <si>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</si>
  <si>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</si>
  <si>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</si>
  <si>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</si>
  <si>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</si>
  <si>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</si>
  <si>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</si>
  <si>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</si>
  <si>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</si>
  <si>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</si>
  <si>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</si>
  <si>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</si>
  <si>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</si>
  <si>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</si>
  <si>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</si>
  <si>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</si>
  <si>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</si>
  <si>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</si>
  <si>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</si>
  <si>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</si>
  <si>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</si>
  <si>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</si>
  <si>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</si>
  <si>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</si>
  <si>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</si>
  <si>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</si>
  <si>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</si>
  <si>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</si>
  <si>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</si>
  <si>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</si>
  <si>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</si>
  <si>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</si>
  <si>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</si>
  <si>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</si>
  <si>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</si>
  <si>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</si>
  <si>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</si>
  <si>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</si>
  <si>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</si>
  <si>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</si>
  <si>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</si>
  <si>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</si>
  <si>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</si>
  <si>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</si>
  <si>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</si>
  <si>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</si>
  <si>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</si>
  <si>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</si>
  <si>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</si>
  <si>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</si>
  <si>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</si>
  <si>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</si>
  <si>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</si>
  <si>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</si>
  <si>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</si>
  <si>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</si>
  <si>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</si>
  <si>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</si>
  <si>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</si>
  <si>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</si>
  <si>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</si>
  <si>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</si>
  <si>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</si>
  <si>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</si>
  <si>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</si>
  <si>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</si>
  <si>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</si>
  <si>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</si>
  <si>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</si>
  <si>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</si>
  <si>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</si>
  <si>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</si>
  <si>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</si>
  <si>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</si>
  <si>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</si>
  <si>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</si>
  <si>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</si>
  <si>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</si>
  <si>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</si>
  <si>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</si>
  <si>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</si>
  <si>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</si>
  <si>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</si>
  <si>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</si>
  <si>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</si>
  <si>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</si>
  <si>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</si>
  <si>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</si>
  <si>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</si>
  <si>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</si>
  <si>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</si>
  <si>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</si>
  <si>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</si>
  <si>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</si>
  <si>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</si>
  <si>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</si>
  <si>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</si>
  <si>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</si>
  <si>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</si>
  <si>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</si>
  <si>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</si>
  <si>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</si>
  <si>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</si>
  <si>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</si>
  <si>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</si>
  <si>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</si>
  <si>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</si>
  <si>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</si>
  <si>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</si>
  <si>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</si>
  <si>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</si>
  <si>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</si>
  <si>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</si>
  <si>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</si>
  <si>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</si>
  <si>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</si>
  <si>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</si>
  <si>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</si>
  <si>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</si>
  <si>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</si>
  <si>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</si>
  <si>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</si>
  <si>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</si>
  <si>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</si>
  <si>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</si>
  <si>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</si>
  <si>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</si>
  <si>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</si>
  <si>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</si>
  <si>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</si>
  <si>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</si>
  <si>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</si>
  <si>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</si>
  <si>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</si>
  <si>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</si>
  <si>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</si>
  <si>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</si>
  <si>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</si>
  <si>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</si>
  <si>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</si>
  <si>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</si>
  <si>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</si>
  <si>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</si>
  <si>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</si>
  <si>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</si>
  <si>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</si>
  <si>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</si>
  <si>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</si>
  <si>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</si>
  <si>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</si>
  <si>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</si>
  <si>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</si>
  <si>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</si>
  <si>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</si>
  <si>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</si>
  <si>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</si>
  <si>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</si>
  <si>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</si>
  <si>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</si>
  <si>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</si>
  <si>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</si>
  <si>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</si>
  <si>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</si>
  <si>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</si>
  <si>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</si>
  <si>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</si>
  <si>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</si>
  <si>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</si>
  <si>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</si>
  <si>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</si>
  <si>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</si>
  <si>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</si>
  <si>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</si>
  <si>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</si>
  <si>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</si>
  <si>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</si>
  <si>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</si>
  <si>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</si>
  <si>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</si>
  <si>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</si>
  <si>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</si>
  <si>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</si>
  <si>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</si>
  <si>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</si>
  <si>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</si>
  <si>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</si>
  <si>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</si>
  <si>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</si>
  <si>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</si>
  <si>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</si>
  <si>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</si>
  <si>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</si>
  <si>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</si>
  <si>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</si>
  <si>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</si>
  <si>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</si>
  <si>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</si>
  <si>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</si>
  <si>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</si>
  <si>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</si>
  <si>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</si>
  <si>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</si>
  <si>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</si>
  <si>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</si>
  <si>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</si>
  <si>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</si>
  <si>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</si>
  <si>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</si>
  <si>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</si>
  <si>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</si>
  <si>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</si>
  <si>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</si>
  <si>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</si>
  <si>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</si>
  <si>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</si>
  <si>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</si>
  <si>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</si>
  <si>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</si>
  <si>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</si>
  <si>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</si>
  <si>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</si>
  <si>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</si>
  <si>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</si>
  <si>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</si>
  <si>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</si>
  <si>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</si>
  <si>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</si>
  <si>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</si>
  <si>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</si>
  <si>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</si>
  <si>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</si>
  <si>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</si>
  <si>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</si>
  <si>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</si>
  <si>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</si>
  <si>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</si>
  <si>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</si>
  <si>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</si>
  <si>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</si>
  <si>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</si>
  <si>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</si>
  <si>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</si>
  <si>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</si>
  <si>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</si>
  <si>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</si>
  <si>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</si>
  <si>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</si>
  <si>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</si>
  <si>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</si>
  <si>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</si>
  <si>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</si>
  <si>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</si>
  <si>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</si>
  <si>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</si>
  <si>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</si>
  <si>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</si>
  <si>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</si>
  <si>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</si>
  <si>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</si>
  <si>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</si>
  <si>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</si>
  <si>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</si>
  <si>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</si>
  <si>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</si>
  <si>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</si>
  <si>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</si>
  <si>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</si>
  <si>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</si>
  <si>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</si>
  <si>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</si>
  <si>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</si>
  <si>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</si>
  <si>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</si>
  <si>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</si>
  <si>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</si>
  <si>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</si>
  <si>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</si>
  <si>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</si>
  <si>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</si>
  <si>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</si>
  <si>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</si>
  <si>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</si>
  <si>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</si>
  <si>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</si>
  <si>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</si>
  <si>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</si>
  <si>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</si>
  <si>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</si>
  <si>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</si>
  <si>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</si>
  <si>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</si>
  <si>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</si>
  <si>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</si>
  <si>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</si>
  <si>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</si>
  <si>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</si>
  <si>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</si>
  <si>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</si>
  <si>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</si>
  <si>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</si>
  <si>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</si>
  <si>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</si>
  <si>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</si>
  <si>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</si>
  <si>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</si>
  <si>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</si>
  <si>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</si>
  <si>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</si>
  <si>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</si>
  <si>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</si>
  <si>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</si>
  <si>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</si>
  <si>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</si>
  <si>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</si>
  <si>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</si>
  <si>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</si>
  <si>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</si>
  <si>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</si>
  <si>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</si>
  <si>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</si>
  <si>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</si>
  <si>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</si>
  <si>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</si>
  <si>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</si>
  <si>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</si>
  <si>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</si>
  <si>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</si>
  <si>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</si>
  <si>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</si>
  <si>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</si>
  <si>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</si>
  <si>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</si>
  <si>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</si>
  <si>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</si>
  <si>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</si>
  <si>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</si>
  <si>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</si>
  <si>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</si>
  <si>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</si>
  <si>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</si>
  <si>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</si>
  <si>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</si>
  <si>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</si>
  <si>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</si>
  <si>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</si>
  <si>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</si>
  <si>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</si>
  <si>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</si>
  <si>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</si>
  <si>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</si>
  <si>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</si>
  <si>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</si>
  <si>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</si>
  <si>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</si>
  <si>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</si>
  <si>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</si>
  <si>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</si>
  <si>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</si>
  <si>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</si>
  <si>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</si>
  <si>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</si>
  <si>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</si>
  <si>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</si>
  <si>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</si>
  <si>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</si>
  <si>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</si>
  <si>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</si>
  <si>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</si>
  <si>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</si>
  <si>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</si>
  <si>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</si>
  <si>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</si>
  <si>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</si>
  <si>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</si>
  <si>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</si>
  <si>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</si>
  <si>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</si>
  <si>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</si>
  <si>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</si>
  <si>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</si>
  <si>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</si>
  <si>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</si>
  <si>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</si>
  <si>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</si>
  <si>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</si>
  <si>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</si>
  <si>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</si>
  <si>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</si>
  <si>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</si>
  <si>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</si>
  <si>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</si>
  <si>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</si>
  <si>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</si>
  <si>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</si>
  <si>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</si>
  <si>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</si>
  <si>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</si>
  <si>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</si>
  <si>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</si>
  <si>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</si>
  <si>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</si>
  <si>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</si>
  <si>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</si>
  <si>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</si>
  <si>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</si>
  <si>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</si>
  <si>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</si>
  <si>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</si>
  <si>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</si>
  <si>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</si>
  <si>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</si>
  <si>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</si>
  <si>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</si>
  <si>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</si>
  <si>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</si>
  <si>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</si>
  <si>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</si>
  <si>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</si>
  <si>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</si>
  <si>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</si>
  <si>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</si>
  <si>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</si>
  <si>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</si>
  <si>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</si>
  <si>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</si>
  <si>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</si>
  <si>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</si>
  <si>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</si>
  <si>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</si>
  <si>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</si>
  <si>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</si>
  <si>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</si>
  <si>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</si>
  <si>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</si>
  <si>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</si>
  <si>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</si>
  <si>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</si>
  <si>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</si>
  <si>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</si>
  <si>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</si>
  <si>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</si>
  <si>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</si>
  <si>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</si>
  <si>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</si>
  <si>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</si>
  <si>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</si>
  <si>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</si>
  <si>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</si>
  <si>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</si>
  <si>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</si>
  <si>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</si>
  <si>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</si>
  <si>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</si>
  <si>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</si>
  <si>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</si>
  <si>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</si>
  <si>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</si>
  <si>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</si>
  <si>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</si>
  <si>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</si>
  <si>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</si>
  <si>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</si>
  <si>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</si>
  <si>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</si>
  <si>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</si>
  <si>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</si>
  <si>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</si>
  <si>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</si>
  <si>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</si>
  <si>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</si>
  <si>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</si>
  <si>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</si>
  <si>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</si>
  <si>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</si>
  <si>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</si>
  <si>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</si>
  <si>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</si>
  <si>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</si>
  <si>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</si>
  <si>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</si>
  <si>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</si>
  <si>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</si>
  <si>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</si>
  <si>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</si>
  <si>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</si>
  <si>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</si>
  <si>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</si>
  <si>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</si>
  <si>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</si>
  <si>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</si>
  <si>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</si>
  <si>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</si>
  <si>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</si>
  <si>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</si>
  <si>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</si>
  <si>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</si>
  <si>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</si>
  <si>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</si>
  <si>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</si>
  <si>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</si>
  <si>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</si>
  <si>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</si>
  <si>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</si>
  <si>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</si>
  <si>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</si>
  <si>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</si>
  <si>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</si>
  <si>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</si>
  <si>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</si>
  <si>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</si>
  <si>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</si>
  <si>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</si>
  <si>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</si>
  <si>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</si>
  <si>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</si>
  <si>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</si>
  <si>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</si>
  <si>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</si>
  <si>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</si>
  <si>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</si>
  <si>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</si>
  <si>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</si>
  <si>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</si>
  <si>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</si>
  <si>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</si>
  <si>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</si>
  <si>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</si>
  <si>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</si>
  <si>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</si>
  <si>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</si>
  <si>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</si>
  <si>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</si>
  <si>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</si>
  <si>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</si>
  <si>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</si>
  <si>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</si>
  <si>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</si>
  <si>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</si>
  <si>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</si>
  <si>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</si>
  <si>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</si>
  <si>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</si>
  <si>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</si>
  <si>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</si>
  <si>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</si>
  <si>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</si>
  <si>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</si>
  <si>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</si>
  <si>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</si>
  <si>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</si>
  <si>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</si>
  <si>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</si>
  <si>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</si>
  <si>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</si>
  <si>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</si>
  <si>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</si>
  <si>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</si>
  <si>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</si>
  <si>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</si>
  <si>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</si>
  <si>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</si>
  <si>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</si>
  <si>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</si>
  <si>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</si>
  <si>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</si>
  <si>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</si>
  <si>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</si>
  <si>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</si>
  <si>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</si>
  <si>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</si>
  <si>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</si>
  <si>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</si>
  <si>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</si>
  <si>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</si>
  <si>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</si>
  <si>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</si>
  <si>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</si>
  <si>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</si>
  <si>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</si>
  <si>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</si>
  <si>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</si>
  <si>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</si>
  <si>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</si>
  <si>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</si>
  <si>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</si>
  <si>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</si>
  <si>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</si>
  <si>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</si>
  <si>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</si>
  <si>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</si>
  <si>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</si>
  <si>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</si>
  <si>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</si>
  <si>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</si>
  <si>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</si>
  <si>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</si>
  <si>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</si>
  <si>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</si>
  <si>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</si>
  <si>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</si>
  <si>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</si>
  <si>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</si>
  <si>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</si>
  <si>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</si>
  <si>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</si>
  <si>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</si>
  <si>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</si>
  <si>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</si>
  <si>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</si>
  <si>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</si>
  <si>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</si>
  <si>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</si>
  <si>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</si>
  <si>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</si>
  <si>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</si>
  <si>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</si>
  <si>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</si>
  <si>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</si>
  <si>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</si>
  <si>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</si>
  <si>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</si>
  <si>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</si>
  <si>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</si>
  <si>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</si>
  <si>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</si>
  <si>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</si>
  <si>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</si>
  <si>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</si>
  <si>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</si>
  <si>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</si>
  <si>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</si>
  <si>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</si>
  <si>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</si>
  <si>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</si>
  <si>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</si>
  <si>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</si>
  <si>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</si>
  <si>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</si>
  <si>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</si>
  <si>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</si>
  <si>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</si>
  <si>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</si>
  <si>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</si>
  <si>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</si>
  <si>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</si>
  <si>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</si>
  <si>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</si>
  <si>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</si>
  <si>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</si>
  <si>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</si>
  <si>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</si>
  <si>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</si>
  <si>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</si>
  <si>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</si>
  <si>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</si>
  <si>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</si>
  <si>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</si>
  <si>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</si>
  <si>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</si>
  <si>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</si>
  <si>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</si>
  <si>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</si>
  <si>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</si>
  <si>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</si>
  <si>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</si>
  <si>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</si>
  <si>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</si>
  <si>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</si>
  <si>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</si>
  <si>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</si>
  <si>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</si>
  <si>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</si>
  <si>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</si>
  <si>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</si>
  <si>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</si>
  <si>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</si>
  <si>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</si>
  <si>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</si>
  <si>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</si>
  <si>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</si>
  <si>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</si>
  <si>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</si>
  <si>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</si>
  <si>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</si>
  <si>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</si>
  <si>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</si>
  <si>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</si>
  <si>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</si>
  <si>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</si>
  <si>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</si>
  <si>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</si>
  <si>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</si>
  <si>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</si>
  <si>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</si>
  <si>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</si>
  <si>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</si>
  <si>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</si>
  <si>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</si>
  <si>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</si>
  <si>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</si>
  <si>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</si>
  <si>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</si>
  <si>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</si>
  <si>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</si>
  <si>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</si>
  <si>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</si>
  <si>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</si>
  <si>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</si>
  <si>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</si>
  <si>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</si>
  <si>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</si>
  <si>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</si>
  <si>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</si>
  <si>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</si>
  <si>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</si>
  <si>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</si>
  <si>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</si>
  <si>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</si>
  <si>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</si>
  <si>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</si>
  <si>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</si>
  <si>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</si>
  <si>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</si>
  <si>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</si>
  <si>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</si>
  <si>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</si>
  <si>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</si>
  <si>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</si>
  <si>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</si>
  <si>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</si>
  <si>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</si>
  <si>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</si>
  <si>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</si>
  <si>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</si>
  <si>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</si>
  <si>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</si>
  <si>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</si>
  <si>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</si>
  <si>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</si>
  <si>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</si>
  <si>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</si>
  <si>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</si>
  <si>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</si>
  <si>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</si>
  <si>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</si>
  <si>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</si>
  <si>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</si>
  <si>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</si>
  <si>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</si>
  <si>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</si>
  <si>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</si>
  <si>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</si>
  <si>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</si>
  <si>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</si>
  <si>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</si>
  <si>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</si>
  <si>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</si>
  <si>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</si>
  <si>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</si>
  <si>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</si>
  <si>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</si>
  <si>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</si>
  <si>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</si>
  <si>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</si>
  <si>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</si>
  <si>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</si>
  <si>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</si>
  <si>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</si>
  <si>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</si>
  <si>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</si>
  <si>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</si>
  <si>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</si>
  <si>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</si>
  <si>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</si>
  <si>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</si>
  <si>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</si>
  <si>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</si>
  <si>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</si>
  <si>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</si>
  <si>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</si>
  <si>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</si>
  <si>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</si>
  <si>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</si>
  <si>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</si>
  <si>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</si>
  <si>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</si>
  <si>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</si>
  <si>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</si>
  <si>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</si>
  <si>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</si>
  <si>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</si>
  <si>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</si>
  <si>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</si>
  <si>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</si>
  <si>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</si>
  <si>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</si>
  <si>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</si>
  <si>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</si>
  <si>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</si>
  <si>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</si>
  <si>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</si>
  <si>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</si>
  <si>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</si>
  <si>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</si>
  <si>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</si>
  <si>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</si>
  <si>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</si>
  <si>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</si>
  <si>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</si>
  <si>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</si>
  <si>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</si>
  <si>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</si>
  <si>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</si>
  <si>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</si>
  <si>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</si>
  <si>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</si>
  <si>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</si>
  <si>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</si>
  <si>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</si>
  <si>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</si>
  <si>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</si>
  <si>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</si>
  <si>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</si>
  <si>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</si>
  <si>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</si>
  <si>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</si>
  <si>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</si>
  <si>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</si>
  <si>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</si>
  <si>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</si>
  <si>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</si>
  <si>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</si>
  <si>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</si>
  <si>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</si>
  <si>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</si>
  <si>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</si>
  <si>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</si>
  <si>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</si>
  <si>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</si>
  <si>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</si>
  <si>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</si>
  <si>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</si>
  <si>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</si>
  <si>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</si>
  <si>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</si>
  <si>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</si>
  <si>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</si>
  <si>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</si>
  <si>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</si>
  <si>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</si>
  <si>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</si>
  <si>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</si>
  <si>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</si>
  <si>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</si>
  <si>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</si>
  <si>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</si>
  <si>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</si>
  <si>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</si>
  <si>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</si>
  <si>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</si>
  <si>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</si>
  <si>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</si>
  <si>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</si>
  <si>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</si>
  <si>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</si>
  <si>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</si>
  <si>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</si>
  <si>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</si>
  <si>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</si>
  <si>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</si>
  <si>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</si>
  <si>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</si>
  <si>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</si>
  <si>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</si>
  <si>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</si>
  <si>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</si>
  <si>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</si>
  <si>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</si>
  <si>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</si>
  <si>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</si>
  <si>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</si>
  <si>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</si>
  <si>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</si>
  <si>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</si>
  <si>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</si>
  <si>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</si>
  <si>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</si>
  <si>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</si>
  <si>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</si>
  <si>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</si>
  <si>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</si>
  <si>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</si>
  <si>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</si>
  <si>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</si>
  <si>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</si>
  <si>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</si>
  <si>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</si>
  <si>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</si>
  <si>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</si>
  <si>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</si>
  <si>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</si>
  <si>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</si>
  <si>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</si>
  <si>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</si>
  <si>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</si>
  <si>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</si>
  <si>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</si>
  <si>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</si>
  <si>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</si>
  <si>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</si>
  <si>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</si>
  <si>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</si>
  <si>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</si>
  <si>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</si>
  <si>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</si>
  <si>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</si>
  <si>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</si>
  <si>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</si>
  <si>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</si>
  <si>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</si>
  <si>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</si>
  <si>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</si>
  <si>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</si>
  <si>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</si>
  <si>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</si>
  <si>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</si>
  <si>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</si>
  <si>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</si>
  <si>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</si>
  <si>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</si>
  <si>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</si>
  <si>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</si>
  <si>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</si>
  <si>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</si>
  <si>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</si>
  <si>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</si>
  <si>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</si>
  <si>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</si>
  <si>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</si>
  <si>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</si>
  <si>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</si>
  <si>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</si>
  <si>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</si>
  <si>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</si>
  <si>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</si>
  <si>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</si>
  <si>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</si>
  <si>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</si>
  <si>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</si>
  <si>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</si>
  <si>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</si>
  <si>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</si>
  <si>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</si>
  <si>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</si>
  <si>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</si>
  <si>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</si>
  <si>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</si>
  <si>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</si>
  <si>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</si>
  <si>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</si>
  <si>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</si>
  <si>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</si>
  <si>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</si>
  <si>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</si>
  <si>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</si>
  <si>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</si>
  <si>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</si>
  <si>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</si>
  <si>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</si>
  <si>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</si>
  <si>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</si>
  <si>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</si>
  <si>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</si>
  <si>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</si>
  <si>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</si>
  <si>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</si>
  <si>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</si>
  <si>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</si>
  <si>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</si>
  <si>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</si>
  <si>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</si>
  <si>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</si>
  <si>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</si>
  <si>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</si>
  <si>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</si>
  <si>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</si>
  <si>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</si>
  <si>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</si>
  <si>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</si>
  <si>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</si>
  <si>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</si>
  <si>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</si>
  <si>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</si>
  <si>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</si>
  <si>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</si>
  <si>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</si>
  <si>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</si>
  <si>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</si>
  <si>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</si>
  <si>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</si>
  <si>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</si>
  <si>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</si>
  <si>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</si>
  <si>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</si>
  <si>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</si>
  <si>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</si>
  <si>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</si>
  <si>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</si>
  <si>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</si>
  <si>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</si>
  <si>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</si>
  <si>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</si>
  <si>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</si>
  <si>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</si>
  <si>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</si>
  <si>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</si>
  <si>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</si>
  <si>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</si>
  <si>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</si>
  <si>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</si>
  <si>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</si>
  <si>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</si>
  <si>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</si>
  <si>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</si>
  <si>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</si>
  <si>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</si>
  <si>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</si>
  <si>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</si>
  <si>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</si>
  <si>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</si>
  <si>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</si>
  <si>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</si>
  <si>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</si>
  <si>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</si>
  <si>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</si>
  <si>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</si>
  <si>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</si>
  <si>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</si>
  <si>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</si>
  <si>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</si>
  <si>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</si>
  <si>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</si>
  <si>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</si>
  <si>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</si>
  <si>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</si>
  <si>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</si>
  <si>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</si>
  <si>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</si>
  <si>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</si>
  <si>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</si>
  <si>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</si>
  <si>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</si>
  <si>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</si>
  <si>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</si>
  <si>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</si>
  <si>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</si>
  <si>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</si>
  <si>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</si>
  <si>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</si>
  <si>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</si>
  <si>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</si>
  <si>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</si>
  <si>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</si>
  <si>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</si>
  <si>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</si>
  <si>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</si>
  <si>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</si>
  <si>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</si>
  <si>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</si>
  <si>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</si>
  <si>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</si>
  <si>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</si>
  <si>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</si>
  <si>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</si>
  <si>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</si>
  <si>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</si>
  <si>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</si>
  <si>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</si>
  <si>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</si>
  <si>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</si>
  <si>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</si>
  <si>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</si>
  <si>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</si>
  <si>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</si>
  <si>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</si>
  <si>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</si>
  <si>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</si>
  <si>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</si>
  <si>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</si>
  <si>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</si>
  <si>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</si>
  <si>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</si>
  <si>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</si>
  <si>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</si>
  <si>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</si>
  <si>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</si>
  <si>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</si>
  <si>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</si>
  <si>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</si>
  <si>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</si>
  <si>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</si>
  <si>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</si>
  <si>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</si>
  <si>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</si>
  <si>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</si>
  <si>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</si>
  <si>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</si>
  <si>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</si>
  <si>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</si>
  <si>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</si>
  <si>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</si>
  <si>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</si>
  <si>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</si>
  <si>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</si>
  <si>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</si>
  <si>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</si>
  <si>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</si>
  <si>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</si>
  <si>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</si>
  <si>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</si>
  <si>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</si>
  <si>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</si>
  <si>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</si>
  <si>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</si>
  <si>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</si>
  <si>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</si>
  <si>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</si>
  <si>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</si>
  <si>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</si>
  <si>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</si>
  <si>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</si>
  <si>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</si>
  <si>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</si>
  <si>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</si>
  <si>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</si>
  <si>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</si>
  <si>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</si>
  <si>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</si>
  <si>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</si>
  <si>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</si>
  <si>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</si>
  <si>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</si>
  <si>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</si>
  <si>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</si>
  <si>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</si>
  <si>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</si>
  <si>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</si>
  <si>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</si>
  <si>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</si>
  <si>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</si>
  <si>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</si>
  <si>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</si>
  <si>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</si>
  <si>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</si>
  <si>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</si>
  <si>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</si>
  <si>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</si>
  <si>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</si>
  <si>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</si>
  <si>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</si>
  <si>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</si>
  <si>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</si>
  <si>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</si>
  <si>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</si>
  <si>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</si>
  <si>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</si>
  <si>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</si>
  <si>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</si>
  <si>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</si>
  <si>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</si>
  <si>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</si>
  <si>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</si>
  <si>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</si>
  <si>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</si>
  <si>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</si>
  <si>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</si>
  <si>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</si>
  <si>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</si>
  <si>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</si>
  <si>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</si>
  <si>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</si>
  <si>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</si>
  <si>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</si>
  <si>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</si>
  <si>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</si>
  <si>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</si>
  <si>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</si>
  <si>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</si>
  <si>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</si>
  <si>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</si>
  <si>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</si>
  <si>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</si>
  <si>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</si>
  <si>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</si>
  <si>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</si>
  <si>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</si>
  <si>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</si>
  <si>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</si>
  <si>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</si>
  <si>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</si>
  <si>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</si>
  <si>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</si>
  <si>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</si>
  <si>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</si>
  <si>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</si>
  <si>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</si>
  <si>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</si>
  <si>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</si>
  <si>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</si>
  <si>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</si>
  <si>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</si>
  <si>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</si>
  <si>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</si>
  <si>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</si>
  <si>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</si>
  <si>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</si>
  <si>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</si>
  <si>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</si>
  <si>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</si>
  <si>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</si>
  <si>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</si>
  <si>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</si>
  <si>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</si>
  <si>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</si>
  <si>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</si>
  <si>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</si>
  <si>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</si>
  <si>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</si>
  <si>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</si>
  <si>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</si>
  <si>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</si>
  <si>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</si>
  <si>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</si>
  <si>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</si>
  <si>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</si>
  <si>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</si>
  <si>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</si>
  <si>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</si>
  <si>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</si>
  <si>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</si>
  <si>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</si>
  <si>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</si>
  <si>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</si>
  <si>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</si>
  <si>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</si>
  <si>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</si>
  <si>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</si>
  <si>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</si>
  <si>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</si>
  <si>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</si>
  <si>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</si>
  <si>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</si>
  <si>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</si>
  <si>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</si>
  <si>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</si>
  <si>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</si>
  <si>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</si>
  <si>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</si>
  <si>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</si>
  <si>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</si>
  <si>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</si>
  <si>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</si>
  <si>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</si>
  <si>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</si>
  <si>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</si>
  <si>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</si>
  <si>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</si>
  <si>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</si>
  <si>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</si>
  <si>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</si>
  <si>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</si>
  <si>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</si>
  <si>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</si>
  <si>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</si>
  <si>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</si>
  <si>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</si>
  <si>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</si>
  <si>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</si>
  <si>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</si>
  <si>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</si>
  <si>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</si>
  <si>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</si>
  <si>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</si>
  <si>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</si>
  <si>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</si>
  <si>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</si>
  <si>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</si>
  <si>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</si>
  <si>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</si>
  <si>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</si>
  <si>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</si>
  <si>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</si>
  <si>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</si>
  <si>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</si>
  <si>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</si>
  <si>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</si>
  <si>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</si>
  <si>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</si>
  <si>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</si>
  <si>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</si>
  <si>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</si>
  <si>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</si>
  <si>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</si>
  <si>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</si>
  <si>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</si>
  <si>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</si>
  <si>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</si>
  <si>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</si>
  <si>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</si>
  <si>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</si>
  <si>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</si>
  <si>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</si>
  <si>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</si>
  <si>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</si>
  <si>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</si>
  <si>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</si>
  <si>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</si>
  <si>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</si>
  <si>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</si>
  <si>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</si>
  <si>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</si>
  <si>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</si>
  <si>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</si>
  <si>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</si>
  <si>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</si>
  <si>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</si>
  <si>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</si>
  <si>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</si>
  <si>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</si>
  <si>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</si>
  <si>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</si>
  <si>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</si>
  <si>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</si>
  <si>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</si>
  <si>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</si>
  <si>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</si>
  <si>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</si>
  <si>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</si>
  <si>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</si>
  <si>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</si>
  <si>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</si>
  <si>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</si>
  <si>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</si>
  <si>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</si>
  <si>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</si>
  <si>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</si>
  <si>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</si>
  <si>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</si>
  <si>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</si>
  <si>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</si>
  <si>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</si>
  <si>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</si>
  <si>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</si>
  <si>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</si>
  <si>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</si>
  <si>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</si>
  <si>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</si>
  <si>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</si>
  <si>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</si>
  <si>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</si>
  <si>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</si>
  <si>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</si>
  <si>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</si>
  <si>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</si>
  <si>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</si>
  <si>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</si>
  <si>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</si>
  <si>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</si>
  <si>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</si>
  <si>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</si>
  <si>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</si>
  <si>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</si>
  <si>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</si>
  <si>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</si>
  <si>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</si>
  <si>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</si>
  <si>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</si>
  <si>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</si>
  <si>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</si>
  <si>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</si>
  <si>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</si>
  <si>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</si>
  <si>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</si>
  <si>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</si>
  <si>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</si>
  <si>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</si>
  <si>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</si>
  <si>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</si>
  <si>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</si>
  <si>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</si>
  <si>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</si>
  <si>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</si>
  <si>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</si>
  <si>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</si>
  <si>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</si>
  <si>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</si>
  <si>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</si>
  <si>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</si>
  <si>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</si>
  <si>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</si>
  <si>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</si>
  <si>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</si>
  <si>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</si>
  <si>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</si>
  <si>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</si>
  <si>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</si>
  <si>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</si>
  <si>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</si>
  <si>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</si>
  <si>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</si>
  <si>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</si>
  <si>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</si>
  <si>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</si>
  <si>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</si>
  <si>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</si>
  <si>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</si>
  <si>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</si>
  <si>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</si>
  <si>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</si>
  <si>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</si>
  <si>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</si>
  <si>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</si>
  <si>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</si>
  <si>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</si>
  <si>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</si>
  <si>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</si>
  <si>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</si>
  <si>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</si>
  <si>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</si>
  <si>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</si>
  <si>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</si>
  <si>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</si>
  <si>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</si>
  <si>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</si>
  <si>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</si>
  <si>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</si>
  <si>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</si>
  <si>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</si>
  <si>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</si>
  <si>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</si>
  <si>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</si>
  <si>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</si>
  <si>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</si>
  <si>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</si>
  <si>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</si>
  <si>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</si>
  <si>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</si>
  <si>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</si>
  <si>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</si>
  <si>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</si>
  <si>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</si>
  <si>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</si>
  <si>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</si>
  <si>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</si>
  <si>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</si>
  <si>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</si>
  <si>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</si>
  <si>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</si>
  <si>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</si>
  <si>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</si>
  <si>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</si>
  <si>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</si>
  <si>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</si>
  <si>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</si>
  <si>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</si>
  <si>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</si>
  <si>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</si>
  <si>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</si>
  <si>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</si>
  <si>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</si>
  <si>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</si>
  <si>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</si>
  <si>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</si>
  <si>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</si>
  <si>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</si>
  <si>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</si>
  <si>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</si>
  <si>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</si>
  <si>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</si>
  <si>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</si>
  <si>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</si>
  <si>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</si>
  <si>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</si>
  <si>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</si>
  <si>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</si>
  <si>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</si>
  <si>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</si>
  <si>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</si>
  <si>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</si>
  <si>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</si>
  <si>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</si>
  <si>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</si>
  <si>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</si>
  <si>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</si>
  <si>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</si>
  <si>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</si>
  <si>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</si>
  <si>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</si>
  <si>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</si>
  <si>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</si>
  <si>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</si>
  <si>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</si>
  <si>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</si>
  <si>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</si>
  <si>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</si>
  <si>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</si>
  <si>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</si>
  <si>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</si>
  <si>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</si>
  <si>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</si>
  <si>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</si>
  <si>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</si>
  <si>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</si>
  <si>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</si>
  <si>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</si>
  <si>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</si>
  <si>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</si>
  <si>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</si>
  <si>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</si>
  <si>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</si>
  <si>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</si>
  <si>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</si>
  <si>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</si>
  <si>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</si>
  <si>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</si>
  <si>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</si>
  <si>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</si>
  <si>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</si>
  <si>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</si>
  <si>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</si>
  <si>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</si>
  <si>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</si>
  <si>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</si>
  <si>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</si>
  <si>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</si>
  <si>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</si>
  <si>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</si>
  <si>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</si>
  <si>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</si>
  <si>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</si>
  <si>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</si>
  <si>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</si>
  <si>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</si>
  <si>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</si>
  <si>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</si>
  <si>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</si>
  <si>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</si>
  <si>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</si>
  <si>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</si>
  <si>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</si>
  <si>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</si>
  <si>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</si>
  <si>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</si>
  <si>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</si>
  <si>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</si>
  <si>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</si>
  <si>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</si>
  <si>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</si>
  <si>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</si>
  <si>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</si>
  <si>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</si>
  <si>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</si>
  <si>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</si>
  <si>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</si>
  <si>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</si>
  <si>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</si>
  <si>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</si>
  <si>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</si>
  <si>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</si>
  <si>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</si>
  <si>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</si>
  <si>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</si>
  <si>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</si>
  <si>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</si>
  <si>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</si>
  <si>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</si>
  <si>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</si>
  <si>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</si>
  <si>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</si>
  <si>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</si>
  <si>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</si>
  <si>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</si>
  <si>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</si>
  <si>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</si>
  <si>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</si>
  <si>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</si>
  <si>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</si>
  <si>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</si>
  <si>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</si>
  <si>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</si>
  <si>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</si>
  <si>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</si>
  <si>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</si>
  <si>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</si>
  <si>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</si>
  <si>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</si>
  <si>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</si>
  <si>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</si>
  <si>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</si>
  <si>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</si>
  <si>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</si>
  <si>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</si>
  <si>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</si>
  <si>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</si>
  <si>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</si>
  <si>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</si>
  <si>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</si>
  <si>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</si>
  <si>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</si>
  <si>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</si>
  <si>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</si>
  <si>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</si>
  <si>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</si>
  <si>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</si>
  <si>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</si>
  <si>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</si>
  <si>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</si>
  <si>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</si>
  <si>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</si>
  <si>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</si>
  <si>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</si>
  <si>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</si>
  <si>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</si>
  <si>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</si>
  <si>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</si>
  <si>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</si>
  <si>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</si>
  <si>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</si>
  <si>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</si>
  <si>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</si>
  <si>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</si>
  <si>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</si>
  <si>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</si>
  <si>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</si>
  <si>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</si>
  <si>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</si>
  <si>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</si>
  <si>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</si>
  <si>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</si>
  <si>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</si>
  <si>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</si>
  <si>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</si>
  <si>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</si>
  <si>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</si>
  <si>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</si>
  <si>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</si>
  <si>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</si>
  <si>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</si>
  <si>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</si>
  <si>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</si>
  <si>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</si>
  <si>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</si>
  <si>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</si>
  <si>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</si>
  <si>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</si>
  <si>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</si>
  <si>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</si>
  <si>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</si>
  <si>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</si>
  <si>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</si>
  <si>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</si>
  <si>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</si>
  <si>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</si>
  <si>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</si>
  <si>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</si>
  <si>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</si>
  <si>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</si>
  <si>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</si>
  <si>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</si>
  <si>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</si>
  <si>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</si>
  <si>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</si>
  <si>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</si>
  <si>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</si>
  <si>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</si>
  <si>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</si>
  <si>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</si>
  <si>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</si>
  <si>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</si>
  <si>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</si>
  <si>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</si>
  <si>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</si>
  <si>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</si>
  <si>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</si>
  <si>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</si>
  <si>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</si>
  <si>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</si>
  <si>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</si>
  <si>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</si>
  <si>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</si>
  <si>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</si>
  <si>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</si>
  <si>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</si>
  <si>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</si>
  <si>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</si>
  <si>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</si>
  <si>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</si>
  <si>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</si>
  <si>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</si>
  <si>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</si>
  <si>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</si>
  <si>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</si>
  <si>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</si>
  <si>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</si>
  <si>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</si>
  <si>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</si>
  <si>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</si>
  <si>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</si>
  <si>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</si>
  <si>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</si>
  <si>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</si>
  <si>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</si>
  <si>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</si>
  <si>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</si>
  <si>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</si>
  <si>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</si>
  <si>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</si>
  <si>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</si>
  <si>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</si>
  <si>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</si>
  <si>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</si>
  <si>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</si>
  <si>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</si>
  <si>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</si>
  <si>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</si>
  <si>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</si>
  <si>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</si>
  <si>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</si>
  <si>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</si>
  <si>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</si>
  <si>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</si>
  <si>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</si>
  <si>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</si>
  <si>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</si>
  <si>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</si>
  <si>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</si>
  <si>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</si>
  <si>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</si>
  <si>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</si>
  <si>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</si>
  <si>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</si>
  <si>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</si>
  <si>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</si>
  <si>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</si>
  <si>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</si>
  <si>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</si>
  <si>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</si>
  <si>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</si>
  <si>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</si>
  <si>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</si>
  <si>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</si>
  <si>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</si>
  <si>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</si>
  <si>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</si>
  <si>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</si>
  <si>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</si>
  <si>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</si>
  <si>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</si>
  <si>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</si>
  <si>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</si>
  <si>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</si>
  <si>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</si>
  <si>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</si>
  <si>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</si>
  <si>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</si>
  <si>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</si>
  <si>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</si>
  <si>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</si>
  <si>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</si>
  <si>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</si>
  <si>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</si>
  <si>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</si>
  <si>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</si>
  <si>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</si>
  <si>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</si>
  <si>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</si>
  <si>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</si>
  <si>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</si>
  <si>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</si>
  <si>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</si>
  <si>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</si>
  <si>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</si>
  <si>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</si>
  <si>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</si>
  <si>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</si>
  <si>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</si>
  <si>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</si>
  <si>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</si>
  <si>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</si>
  <si>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</si>
  <si>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</si>
  <si>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</si>
  <si>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</si>
  <si>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</si>
  <si>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</si>
  <si>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</si>
  <si>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</si>
  <si>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</si>
  <si>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</si>
  <si>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</si>
  <si>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</si>
  <si>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</si>
  <si>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</si>
  <si>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</si>
  <si>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</si>
  <si>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</si>
  <si>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</si>
  <si>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</si>
  <si>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</si>
  <si>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</si>
  <si>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</si>
  <si>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</si>
  <si>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</si>
  <si>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</si>
  <si>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</si>
  <si>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</si>
  <si>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</si>
  <si>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</si>
  <si>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</si>
  <si>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</si>
  <si>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</si>
  <si>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</si>
  <si>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</si>
  <si>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</si>
  <si>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</si>
  <si>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</si>
  <si>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</si>
  <si>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</si>
  <si>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</si>
  <si>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</si>
  <si>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</si>
  <si>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</si>
  <si>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</si>
  <si>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</si>
  <si>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</si>
  <si>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</si>
  <si>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</si>
  <si>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</si>
  <si>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</si>
  <si>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</si>
  <si>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</si>
  <si>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</si>
  <si>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</si>
  <si>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</si>
  <si>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</si>
  <si>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</si>
  <si>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</si>
  <si>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</si>
  <si>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</si>
  <si>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</si>
  <si>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</si>
  <si>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</si>
  <si>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</si>
  <si>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</si>
  <si>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</si>
  <si>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</si>
  <si>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</si>
  <si>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</si>
  <si>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</si>
  <si>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</si>
  <si>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</si>
  <si>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</si>
  <si>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</si>
  <si>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</si>
  <si>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</si>
  <si>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</si>
  <si>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</si>
  <si>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</si>
  <si>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</si>
  <si>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</si>
  <si>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</si>
  <si>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</si>
  <si>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</si>
  <si>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</si>
  <si>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</si>
  <si>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</si>
  <si>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</si>
  <si>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</si>
  <si>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</si>
  <si>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</si>
  <si>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</si>
  <si>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</si>
  <si>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</si>
  <si>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</si>
  <si>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</si>
  <si>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</si>
  <si>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</si>
  <si>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</si>
  <si>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</si>
  <si>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</si>
  <si>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</si>
  <si>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</si>
  <si>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</si>
  <si>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</si>
  <si>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</si>
  <si>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</si>
  <si>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</si>
  <si>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</si>
  <si>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</si>
  <si>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</si>
  <si>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</si>
  <si>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</si>
  <si>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</si>
  <si>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</si>
  <si>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</si>
  <si>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</si>
  <si>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</si>
  <si>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</si>
  <si>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</si>
  <si>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</si>
  <si>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</si>
  <si>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</si>
  <si>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</si>
  <si>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</si>
  <si>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</si>
  <si>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</si>
  <si>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</si>
  <si>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</si>
  <si>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</si>
  <si>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</si>
  <si>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</si>
  <si>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</si>
  <si>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</si>
  <si>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</si>
  <si>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</si>
  <si>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</si>
  <si>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</si>
  <si>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</si>
  <si>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</si>
  <si>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</si>
  <si>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</si>
  <si>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</si>
  <si>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</si>
  <si>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</si>
  <si>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</si>
  <si>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</si>
  <si>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</si>
  <si>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</si>
  <si>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</si>
  <si>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</si>
  <si>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</si>
  <si>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</si>
  <si>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</si>
  <si>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</si>
  <si>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</si>
  <si>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</si>
  <si>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</si>
  <si>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</si>
  <si>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</si>
  <si>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</si>
  <si>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</si>
  <si>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</si>
  <si>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</si>
  <si>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</si>
  <si>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</si>
  <si>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</si>
  <si>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</si>
  <si>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</si>
  <si>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</si>
  <si>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</si>
  <si>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</si>
  <si>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</si>
  <si>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</si>
  <si>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</si>
  <si>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</si>
  <si>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</si>
  <si>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</si>
  <si>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</si>
  <si>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</si>
  <si>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</si>
  <si>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</si>
  <si>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</si>
  <si>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</si>
  <si>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</si>
  <si>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</si>
  <si>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</si>
  <si>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</si>
  <si>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</si>
  <si>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</si>
  <si>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</si>
  <si>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</si>
  <si>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</si>
  <si>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</si>
  <si>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</si>
  <si>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</si>
  <si>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</si>
  <si>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</si>
  <si>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</si>
  <si>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</si>
  <si>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</si>
  <si>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</si>
  <si>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</si>
  <si>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</si>
  <si>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</si>
  <si>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</si>
  <si>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</si>
  <si>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</si>
  <si>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</si>
  <si>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</si>
  <si>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</si>
  <si>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</si>
  <si>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</si>
  <si>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</si>
  <si>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</si>
  <si>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</si>
  <si>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</si>
  <si>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</si>
  <si>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</si>
  <si>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</si>
  <si>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</si>
  <si>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</si>
  <si>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</si>
  <si>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</si>
  <si>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</si>
  <si>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</si>
  <si>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</si>
  <si>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</si>
  <si>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</si>
  <si>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</si>
  <si>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</si>
  <si>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</si>
  <si>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</si>
  <si>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</si>
  <si>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</si>
  <si>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</si>
  <si>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</si>
  <si>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</si>
  <si>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</si>
  <si>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</si>
  <si>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</si>
  <si>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</si>
  <si>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</si>
  <si>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</si>
  <si>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</si>
  <si>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</si>
  <si>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</si>
  <si>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</si>
  <si>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</si>
  <si>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</si>
  <si>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</si>
  <si>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</si>
  <si>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</si>
  <si>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</si>
  <si>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</si>
  <si>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</si>
  <si>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</si>
  <si>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</si>
  <si>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</si>
  <si>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</si>
  <si>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</si>
  <si>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</si>
  <si>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</si>
  <si>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</si>
  <si>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</si>
  <si>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</si>
  <si>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</si>
  <si>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</si>
  <si>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</si>
  <si>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</si>
  <si>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</si>
  <si>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</si>
  <si>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</si>
  <si>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</si>
  <si>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</si>
  <si>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</si>
  <si>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</si>
  <si>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</si>
  <si>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</si>
  <si>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</si>
  <si>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</si>
  <si>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</si>
  <si>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</si>
  <si>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</si>
  <si>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</si>
  <si>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</si>
  <si>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</si>
  <si>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</si>
  <si>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</si>
  <si>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</si>
  <si>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</si>
  <si>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</si>
  <si>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</si>
  <si>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</si>
  <si>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</si>
  <si>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</si>
  <si>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</si>
  <si>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</si>
  <si>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</si>
  <si>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</si>
  <si>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</si>
  <si>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</si>
  <si>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</si>
  <si>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</si>
  <si>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</si>
  <si>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</si>
  <si>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</si>
  <si>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</si>
  <si>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</si>
  <si>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</si>
  <si>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</si>
  <si>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</si>
  <si>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</si>
  <si>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</si>
  <si>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</si>
  <si>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</si>
  <si>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</si>
  <si>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</si>
  <si>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</si>
  <si>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</si>
  <si>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</si>
  <si>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</si>
  <si>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</si>
  <si>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</si>
  <si>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</si>
  <si>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</si>
  <si>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</si>
  <si>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</si>
  <si>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</si>
  <si>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</si>
  <si>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</si>
  <si>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</si>
  <si>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</si>
  <si>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</si>
  <si>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</si>
  <si>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</si>
  <si>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</si>
  <si>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</si>
  <si>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</si>
  <si>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</si>
  <si>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</si>
  <si>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</si>
  <si>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</si>
  <si>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</si>
  <si>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</si>
  <si>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</si>
  <si>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</si>
  <si>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</si>
  <si>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</si>
  <si>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</si>
  <si>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</si>
  <si>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</si>
  <si>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</si>
  <si>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</si>
  <si>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</si>
  <si>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</si>
  <si>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</si>
  <si>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</si>
  <si>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</si>
  <si>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</si>
  <si>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</si>
  <si>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</si>
  <si>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</si>
  <si>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</si>
  <si>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</si>
  <si>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</si>
  <si>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</si>
  <si>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</si>
  <si>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</si>
  <si>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</si>
  <si>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</si>
  <si>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</si>
  <si>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</si>
  <si>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</si>
  <si>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</si>
  <si>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</si>
  <si>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</si>
  <si>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</si>
  <si>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</si>
  <si>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</si>
  <si>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</si>
  <si>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</si>
  <si>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</si>
  <si>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</si>
  <si>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</si>
  <si>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</si>
  <si>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</si>
  <si>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</si>
  <si>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</si>
  <si>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</si>
  <si>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</si>
  <si>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</si>
  <si>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</si>
  <si>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</si>
  <si>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</si>
  <si>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</si>
  <si>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</si>
  <si>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</si>
  <si>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</si>
  <si>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</si>
  <si>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</si>
  <si>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</si>
  <si>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</si>
  <si>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</si>
  <si>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</si>
  <si>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</si>
  <si>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</si>
  <si>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</si>
  <si>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</si>
  <si>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</si>
  <si>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</si>
  <si>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</si>
  <si>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</si>
  <si>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</si>
  <si>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</si>
  <si>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</si>
  <si>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</si>
  <si>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</si>
  <si>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</si>
  <si>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</si>
  <si>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</si>
  <si>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</si>
  <si>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</si>
  <si>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</si>
  <si>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</si>
  <si>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</si>
  <si>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</si>
  <si>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</si>
  <si>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</si>
  <si>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</si>
  <si>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</si>
  <si>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</si>
  <si>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</si>
  <si>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</si>
  <si>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</si>
  <si>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</si>
  <si>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</si>
  <si>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</si>
  <si>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</si>
  <si>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</si>
  <si>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</si>
  <si>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</si>
  <si>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</si>
  <si>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</si>
  <si>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</si>
  <si>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</si>
  <si>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</si>
  <si>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</si>
  <si>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</si>
  <si>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</si>
  <si>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</si>
  <si>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</si>
  <si>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</si>
  <si>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</si>
  <si>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</si>
  <si>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</si>
  <si>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</si>
  <si>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</si>
  <si>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</si>
  <si>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</si>
  <si>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</si>
  <si>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</si>
  <si>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</si>
  <si>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</si>
  <si>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</si>
  <si>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</si>
  <si>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</si>
  <si>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</si>
  <si>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</si>
  <si>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</si>
  <si>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</si>
  <si>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</si>
  <si>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</si>
  <si>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</si>
  <si>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</si>
  <si>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</si>
  <si>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</si>
  <si>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</si>
  <si>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</si>
  <si>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</si>
  <si>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</si>
  <si>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</si>
  <si>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</si>
  <si>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</si>
  <si>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</si>
  <si>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</si>
  <si>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</si>
  <si>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</si>
  <si>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</si>
  <si>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</si>
  <si>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</si>
  <si>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</si>
  <si>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</si>
  <si>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</si>
  <si>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</si>
  <si>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</si>
  <si>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</si>
  <si>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</si>
  <si>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</si>
  <si>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</si>
  <si>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</si>
  <si>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</si>
  <si>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</si>
  <si>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</si>
  <si>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</si>
  <si>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</si>
  <si>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</si>
  <si>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</si>
  <si>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</si>
  <si>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</si>
  <si>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</si>
  <si>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</si>
  <si>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</si>
  <si>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</si>
  <si>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</si>
  <si>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</si>
  <si>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</si>
  <si>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</si>
  <si>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</si>
  <si>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</si>
  <si>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</si>
  <si>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</si>
  <si>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</si>
  <si>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</si>
  <si>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</si>
  <si>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</si>
  <si>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</si>
  <si>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</si>
  <si>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</si>
  <si>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</si>
  <si>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</si>
  <si>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</si>
  <si>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</si>
  <si>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</si>
  <si>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</si>
  <si>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</si>
  <si>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</si>
  <si>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</si>
  <si>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</si>
  <si>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</si>
  <si>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</si>
  <si>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</si>
  <si>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</si>
  <si>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</si>
  <si>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</si>
  <si>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</si>
  <si>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</si>
  <si>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</si>
  <si>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</si>
  <si>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</si>
  <si>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</si>
  <si>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</si>
  <si>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</si>
  <si>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</si>
  <si>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</si>
  <si>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</si>
  <si>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</si>
  <si>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</si>
  <si>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</si>
  <si>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</si>
  <si>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</si>
  <si>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</si>
  <si>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</si>
  <si>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</si>
  <si>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</si>
  <si>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</si>
  <si>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</si>
  <si>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</si>
  <si>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</si>
  <si>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</si>
  <si>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</si>
  <si>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</si>
  <si>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</si>
  <si>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</si>
  <si>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</si>
  <si>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</si>
  <si>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</si>
  <si>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</si>
  <si>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</si>
  <si>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</si>
  <si>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</si>
  <si>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</si>
  <si>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</si>
  <si>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</si>
  <si>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</si>
  <si>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</si>
  <si>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</si>
  <si>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</si>
  <si>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</si>
  <si>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</si>
  <si>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</si>
  <si>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</si>
  <si>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</si>
  <si>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</si>
  <si>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</si>
  <si>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</si>
  <si>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</si>
  <si>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</si>
  <si>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</si>
  <si>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</si>
  <si>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</si>
  <si>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</si>
  <si>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</si>
  <si>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</si>
  <si>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</si>
  <si>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</si>
  <si>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</si>
  <si>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</si>
  <si>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</si>
  <si>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</si>
  <si>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</si>
  <si>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</si>
  <si>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</si>
  <si>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</si>
  <si>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</si>
  <si>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</si>
  <si>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</si>
  <si>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</si>
  <si>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</si>
  <si>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</si>
  <si>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</si>
  <si>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</si>
  <si>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</si>
  <si>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</si>
  <si>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</si>
  <si>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</si>
  <si>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</si>
  <si>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</si>
  <si>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</si>
  <si>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</si>
  <si>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</si>
  <si>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</si>
  <si>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</si>
  <si>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</si>
  <si>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</si>
  <si>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</si>
  <si>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</si>
  <si>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</si>
  <si>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</si>
  <si>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</si>
  <si>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</si>
  <si>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</si>
  <si>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</si>
  <si>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</si>
  <si>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</si>
  <si>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</si>
  <si>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</si>
  <si>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</si>
  <si>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</si>
  <si>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</si>
  <si>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</si>
  <si>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</si>
  <si>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</si>
  <si>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</si>
  <si>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</si>
  <si>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</si>
  <si>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</si>
  <si>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</si>
  <si>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</si>
  <si>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</si>
  <si>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</si>
  <si>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</si>
  <si>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</si>
  <si>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</si>
  <si>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</si>
  <si>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</si>
  <si>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</si>
  <si>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</si>
  <si>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</si>
  <si>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</si>
  <si>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</si>
  <si>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</si>
  <si>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</si>
  <si>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</si>
  <si>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</si>
  <si>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</si>
  <si>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</si>
  <si>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</si>
  <si>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</si>
  <si>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</si>
  <si>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</si>
  <si>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</si>
  <si>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</si>
  <si>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</si>
  <si>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</si>
  <si>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</si>
  <si>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</si>
  <si>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</si>
  <si>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</si>
  <si>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</si>
  <si>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</si>
  <si>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</si>
  <si>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</si>
  <si>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</si>
  <si>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</si>
  <si>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</si>
  <si>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</si>
  <si>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</si>
  <si>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</si>
  <si>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</si>
  <si>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</si>
  <si>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</si>
  <si>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</si>
  <si>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</si>
  <si>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</si>
  <si>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</si>
  <si>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</si>
  <si>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</si>
  <si>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</si>
  <si>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</si>
  <si>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</si>
  <si>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</si>
  <si>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</si>
  <si>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</si>
  <si>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</si>
  <si>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</si>
  <si>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</si>
  <si>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</si>
  <si>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</si>
  <si>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</si>
  <si>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</si>
  <si>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</si>
  <si>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</si>
  <si>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</si>
  <si>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</si>
  <si>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</si>
  <si>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</si>
  <si>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</si>
  <si>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</si>
  <si>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</si>
  <si>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</si>
  <si>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</si>
  <si>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</si>
  <si>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</si>
  <si>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</si>
  <si>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</si>
  <si>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</si>
  <si>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</si>
  <si>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</si>
  <si>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</si>
  <si>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</si>
  <si>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</si>
  <si>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</si>
  <si>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</si>
  <si>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</si>
  <si>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</si>
  <si>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</si>
  <si>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</si>
  <si>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</si>
  <si>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</si>
  <si>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</si>
  <si>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</si>
  <si>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</si>
  <si>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</si>
  <si>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</si>
  <si>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</si>
  <si>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</si>
  <si>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</si>
  <si>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</si>
  <si>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</si>
  <si>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</si>
  <si>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</si>
  <si>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</si>
  <si>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</si>
  <si>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</si>
  <si>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</si>
  <si>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</si>
  <si>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</si>
  <si>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</si>
  <si>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</si>
  <si>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</si>
  <si>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</si>
  <si>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</si>
  <si>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</si>
  <si>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</si>
  <si>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</si>
  <si>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</si>
  <si>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</si>
  <si>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</si>
  <si>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</si>
  <si>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</si>
  <si>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</si>
  <si>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</si>
  <si>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</si>
  <si>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</si>
  <si>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</si>
  <si>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</si>
  <si>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</si>
  <si>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</si>
  <si>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</si>
  <si>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</si>
  <si>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</si>
  <si>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</si>
  <si>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</si>
  <si>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</si>
  <si>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</si>
  <si>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</si>
  <si>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</si>
  <si>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</si>
  <si>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</si>
  <si>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</si>
  <si>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</si>
  <si>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</si>
  <si>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</si>
  <si>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</si>
  <si>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</si>
  <si>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</si>
  <si>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</si>
  <si>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</si>
  <si>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</si>
  <si>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</si>
  <si>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</si>
  <si>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</si>
  <si>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</si>
  <si>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</si>
  <si>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</si>
  <si>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</si>
  <si>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</si>
  <si>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</si>
  <si>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</si>
  <si>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</si>
  <si>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</si>
  <si>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</si>
  <si>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</si>
  <si>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</si>
  <si>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</si>
  <si>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</si>
  <si>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</si>
  <si>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</si>
  <si>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</si>
  <si>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</si>
  <si>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</si>
  <si>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</si>
  <si>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</si>
  <si>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</si>
  <si>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</si>
  <si>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</si>
  <si>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</si>
  <si>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</si>
  <si>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</si>
  <si>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</si>
  <si>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</si>
  <si>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</si>
  <si>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</si>
  <si>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</si>
  <si>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</si>
  <si>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</si>
  <si>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</si>
  <si>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</si>
  <si>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</si>
  <si>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</si>
  <si>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</si>
  <si>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</si>
  <si>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</si>
  <si>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</si>
  <si>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</si>
  <si>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</si>
  <si>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</si>
  <si>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</si>
  <si>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</si>
  <si>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</si>
  <si>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</si>
  <si>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</si>
  <si>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</si>
  <si>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</si>
  <si>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</si>
  <si>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</si>
  <si>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</si>
  <si>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</si>
  <si>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</si>
  <si>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</si>
  <si>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</si>
  <si>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</si>
  <si>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</si>
  <si>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</si>
  <si>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</si>
  <si>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</si>
  <si>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</si>
  <si>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</si>
  <si>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</si>
  <si>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</si>
  <si>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</si>
  <si>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</si>
  <si>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</si>
  <si>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</si>
  <si>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</si>
  <si>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</si>
  <si>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</si>
  <si>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</si>
  <si>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</si>
  <si>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</si>
  <si>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</si>
  <si>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</si>
  <si>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</si>
  <si>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</si>
  <si>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</si>
  <si>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</si>
  <si>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</si>
  <si>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</si>
  <si>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</si>
  <si>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</si>
  <si>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</si>
  <si>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</si>
  <si>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</si>
  <si>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</si>
  <si>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</si>
  <si>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</si>
  <si>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</si>
  <si>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</si>
  <si>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</si>
  <si>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</si>
  <si>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</si>
  <si>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</si>
  <si>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</si>
  <si>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</si>
  <si>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</si>
  <si>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</si>
  <si>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</si>
  <si>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</si>
  <si>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</si>
  <si>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</si>
  <si>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</si>
  <si>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</si>
  <si>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</si>
  <si>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</si>
  <si>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</si>
  <si>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</si>
  <si>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</si>
  <si>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</si>
  <si>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</si>
  <si>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</si>
  <si>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</si>
  <si>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</si>
  <si>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</si>
  <si>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</si>
  <si>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</si>
  <si>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</si>
  <si>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</si>
  <si>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</si>
  <si>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</si>
  <si>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</si>
  <si>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</si>
  <si>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</si>
  <si>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</si>
  <si>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</si>
  <si>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</si>
  <si>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</si>
  <si>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</si>
  <si>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</si>
  <si>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</si>
  <si>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</si>
  <si>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</si>
  <si>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</si>
  <si>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</si>
  <si>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</si>
  <si>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</si>
  <si>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</si>
  <si>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</si>
  <si>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</si>
  <si>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</si>
  <si>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</si>
  <si>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</si>
  <si>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</si>
  <si>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</si>
  <si>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</si>
  <si>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</si>
  <si>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</si>
  <si>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</si>
  <si>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</si>
  <si>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</si>
  <si>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</si>
  <si>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</si>
  <si>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</si>
  <si>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</si>
  <si>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</si>
  <si>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</si>
  <si>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</si>
  <si>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</si>
  <si>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</si>
  <si>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</si>
  <si>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</si>
  <si>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</si>
  <si>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</si>
  <si>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</si>
  <si>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</si>
  <si>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</si>
  <si>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</si>
  <si>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</si>
  <si>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</si>
  <si>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</si>
  <si>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</si>
  <si>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</si>
  <si>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</si>
  <si>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</si>
  <si>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</si>
  <si>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</si>
  <si>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</si>
  <si>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</si>
  <si>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</si>
  <si>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</si>
  <si>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</si>
  <si>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</si>
  <si>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</si>
  <si>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</si>
  <si>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</si>
  <si>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</si>
  <si>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</si>
  <si>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</si>
  <si>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</si>
  <si>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</si>
  <si>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</si>
  <si>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</si>
  <si>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</si>
  <si>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</si>
  <si>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</si>
  <si>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</si>
  <si>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</si>
  <si>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</si>
  <si>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</si>
  <si>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</si>
  <si>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</si>
  <si>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</si>
  <si>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</si>
  <si>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</si>
  <si>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</si>
  <si>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</si>
  <si>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</si>
  <si>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</si>
  <si>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</si>
  <si>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</si>
  <si>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</si>
  <si>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</si>
  <si>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</si>
  <si>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</si>
  <si>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</si>
  <si>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</si>
  <si>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</si>
  <si>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</si>
  <si>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</si>
  <si>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</si>
  <si>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</si>
  <si>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</si>
  <si>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</si>
  <si>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</si>
  <si>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</si>
  <si>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</si>
  <si>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</si>
  <si>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</si>
  <si>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</si>
  <si>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</si>
  <si>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</si>
  <si>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</si>
  <si>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</si>
  <si>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</si>
  <si>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</si>
  <si>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</si>
  <si>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</si>
  <si>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</si>
  <si>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</si>
  <si>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</si>
  <si>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</si>
  <si>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</si>
  <si>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</si>
  <si>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</si>
  <si>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</si>
  <si>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</si>
  <si>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</si>
  <si>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</si>
  <si>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</si>
  <si>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</si>
  <si>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</si>
  <si>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</si>
  <si>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</si>
  <si>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</si>
  <si>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</si>
  <si>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</si>
  <si>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</si>
  <si>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</si>
  <si>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</si>
  <si>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</si>
  <si>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</si>
  <si>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</si>
  <si>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</si>
  <si>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</si>
  <si>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</si>
  <si>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</si>
  <si>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</si>
  <si>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</si>
  <si>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</si>
  <si>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</si>
  <si>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</si>
  <si>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</si>
  <si>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</si>
  <si>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</si>
  <si>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</si>
  <si>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</si>
  <si>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</si>
  <si>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</si>
  <si>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</si>
  <si>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</si>
  <si>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</si>
  <si>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</si>
  <si>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</si>
  <si>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</si>
  <si>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</si>
  <si>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</si>
  <si>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</si>
  <si>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</si>
  <si>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</si>
  <si>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</si>
  <si>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</si>
  <si>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</si>
  <si>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</si>
  <si>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</si>
  <si>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</si>
  <si>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</si>
  <si>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</si>
  <si>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</si>
  <si>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</si>
  <si>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</si>
  <si>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</si>
  <si>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</si>
  <si>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</si>
  <si>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</si>
  <si>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</si>
  <si>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</si>
  <si>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</si>
  <si>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</si>
  <si>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</si>
  <si>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</si>
  <si>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</si>
  <si>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</si>
  <si>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</si>
  <si>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</si>
  <si>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</si>
  <si>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</si>
  <si>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</si>
  <si>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</si>
  <si>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</si>
  <si>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</si>
  <si>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</si>
  <si>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</si>
  <si>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</si>
  <si>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</si>
  <si>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</si>
  <si>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</si>
  <si>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</si>
  <si>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</si>
  <si>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</si>
  <si>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</si>
  <si>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</si>
  <si>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</si>
  <si>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</si>
  <si>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</si>
  <si>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</si>
  <si>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</si>
  <si>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</si>
  <si>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</si>
  <si>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</si>
  <si>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</si>
  <si>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</si>
  <si>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</si>
  <si>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</si>
  <si>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</si>
  <si>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</si>
  <si>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</si>
  <si>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</si>
  <si>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</si>
  <si>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</si>
  <si>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</si>
  <si>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</si>
  <si>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</si>
  <si>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</si>
  <si>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</si>
  <si>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</si>
  <si>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</si>
  <si>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</si>
  <si>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</si>
  <si>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</si>
  <si>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</si>
  <si>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</si>
  <si>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</si>
  <si>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</si>
  <si>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</si>
  <si>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</si>
  <si>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</si>
  <si>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</si>
  <si>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</si>
  <si>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</si>
  <si>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</si>
  <si>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</si>
  <si>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</si>
  <si>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</si>
  <si>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</si>
  <si>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</si>
  <si>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</si>
  <si>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</si>
  <si>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</si>
  <si>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</si>
  <si>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</si>
  <si>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</si>
  <si>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</si>
  <si>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</si>
  <si>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</si>
  <si>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</si>
  <si>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</si>
  <si>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</si>
  <si>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</si>
  <si>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</si>
  <si>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</si>
  <si>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</si>
  <si>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</si>
  <si>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</si>
  <si>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</si>
  <si>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</si>
  <si>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</si>
  <si>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</si>
  <si>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</si>
  <si>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</si>
  <si>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</si>
  <si>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</si>
  <si>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</si>
  <si>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</si>
  <si>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</si>
  <si>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</si>
  <si>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</si>
  <si>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</si>
  <si>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</si>
  <si>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</si>
  <si>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</si>
  <si>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</si>
  <si>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</si>
  <si>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</si>
  <si>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</si>
  <si>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</si>
  <si>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</si>
  <si>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</si>
  <si>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</si>
  <si>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</si>
  <si>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</si>
  <si>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</si>
  <si>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</si>
  <si>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</si>
  <si>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</si>
  <si>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</si>
  <si>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</si>
  <si>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</si>
  <si>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</si>
  <si>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</si>
  <si>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</si>
  <si>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</si>
  <si>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</si>
  <si>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</si>
  <si>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</si>
  <si>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</si>
  <si>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</si>
  <si>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</si>
  <si>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</si>
  <si>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</si>
  <si>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</si>
  <si>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</si>
  <si>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</si>
  <si>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</si>
  <si>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</si>
  <si>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</si>
  <si>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</si>
  <si>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</si>
  <si>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</si>
  <si>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</si>
  <si>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</si>
  <si>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</si>
  <si>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</si>
  <si>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</si>
  <si>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</si>
  <si>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</si>
  <si>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</si>
  <si>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</si>
  <si>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</si>
  <si>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</si>
  <si>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</si>
  <si>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</si>
  <si>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</si>
  <si>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</si>
  <si>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</si>
  <si>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</si>
  <si>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</si>
  <si>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</si>
  <si>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</si>
  <si>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</si>
  <si>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</si>
  <si>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</si>
  <si>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</si>
  <si>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</si>
  <si>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</si>
  <si>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</si>
  <si>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</si>
  <si>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</si>
  <si>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</si>
  <si>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</si>
  <si>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</si>
  <si>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</si>
  <si>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</si>
  <si>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</si>
  <si>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</si>
  <si>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</si>
  <si>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</si>
  <si>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</si>
  <si>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</si>
  <si>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</si>
  <si>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</si>
  <si>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</si>
  <si>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</si>
  <si>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</si>
  <si>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</si>
  <si>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</si>
  <si>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</si>
  <si>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</si>
  <si>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</si>
  <si>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</si>
  <si>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</si>
  <si>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</si>
  <si>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</si>
  <si>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</si>
  <si>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</si>
  <si>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</si>
  <si>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</si>
  <si>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</si>
  <si>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</si>
  <si>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</si>
  <si>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</si>
  <si>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</si>
  <si>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</si>
  <si>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</si>
  <si>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</si>
  <si>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</si>
  <si>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</si>
  <si>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</si>
  <si>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</si>
  <si>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</si>
  <si>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</si>
  <si>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</si>
  <si>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</si>
  <si>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</si>
  <si>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</si>
  <si>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</si>
  <si>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</si>
  <si>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</si>
  <si>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</si>
  <si>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</si>
  <si>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</si>
  <si>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</si>
  <si>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</si>
  <si>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</si>
  <si>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</si>
  <si>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</si>
  <si>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</si>
  <si>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</si>
  <si>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</si>
  <si>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</si>
  <si>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</si>
  <si>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</si>
  <si>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</si>
  <si>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</si>
  <si>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</si>
  <si>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</si>
  <si>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</si>
  <si>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</si>
  <si>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</si>
  <si>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</si>
  <si>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</si>
  <si>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</si>
  <si>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</si>
  <si>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</si>
  <si>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</si>
  <si>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</si>
  <si>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</si>
  <si>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</si>
  <si>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</si>
  <si>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</si>
  <si>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</si>
  <si>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</si>
  <si>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</si>
  <si>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</si>
  <si>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</si>
  <si>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</si>
  <si>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</si>
  <si>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</si>
  <si>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</si>
  <si>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</si>
  <si>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</si>
  <si>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</si>
  <si>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</si>
  <si>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</si>
  <si>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</si>
  <si>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</si>
  <si>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</si>
  <si>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</si>
  <si>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</si>
  <si>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</si>
  <si>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</si>
  <si>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</si>
  <si>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</si>
  <si>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</si>
  <si>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</si>
  <si>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</si>
  <si>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</si>
  <si>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</si>
  <si>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</si>
  <si>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</si>
  <si>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</si>
  <si>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</si>
  <si>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</si>
  <si>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</si>
  <si>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</si>
  <si>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</si>
  <si>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</si>
  <si>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</si>
  <si>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</si>
  <si>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</si>
  <si>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</si>
  <si>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</si>
  <si>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</si>
  <si>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</si>
  <si>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</si>
  <si>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</si>
  <si>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</si>
  <si>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</si>
  <si>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</si>
  <si>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</si>
  <si>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</si>
  <si>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</si>
  <si>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</si>
  <si>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</si>
  <si>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</si>
  <si>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</si>
  <si>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</si>
  <si>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</si>
  <si>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</si>
  <si>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</si>
  <si>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</si>
  <si>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</si>
  <si>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</si>
  <si>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</si>
  <si>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</si>
  <si>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</si>
  <si>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</si>
  <si>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</si>
  <si>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</si>
  <si>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</si>
  <si>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</si>
  <si>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</si>
  <si>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</si>
  <si>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</si>
  <si>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</si>
  <si>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</si>
  <si>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</si>
  <si>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</si>
  <si>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</si>
  <si>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</si>
  <si>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</si>
  <si>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</si>
  <si>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</si>
  <si>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</si>
  <si>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</si>
  <si>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</si>
  <si>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</si>
  <si>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</si>
  <si>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</si>
  <si>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</si>
  <si>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</si>
  <si>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</si>
  <si>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</si>
  <si>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</si>
  <si>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</si>
  <si>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</si>
  <si>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</si>
  <si>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</si>
  <si>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</si>
  <si>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</si>
  <si>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</si>
  <si>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</si>
  <si>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</si>
  <si>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</si>
  <si>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</si>
  <si>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</si>
  <si>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</si>
  <si>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</si>
  <si>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</si>
  <si>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</si>
  <si>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</si>
  <si>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</si>
  <si>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</si>
  <si>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</si>
  <si>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</si>
  <si>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</si>
  <si>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</si>
  <si>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</si>
  <si>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</si>
  <si>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</si>
  <si>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</si>
  <si>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</si>
  <si>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</si>
  <si>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</si>
  <si>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</si>
  <si>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</si>
  <si>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</si>
  <si>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</si>
  <si>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</si>
  <si>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</si>
  <si>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</si>
  <si>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</si>
  <si>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</si>
  <si>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</si>
  <si>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</si>
  <si>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</si>
  <si>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</si>
  <si>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</si>
  <si>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</si>
  <si>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</si>
  <si>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</si>
  <si>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</si>
  <si>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</si>
  <si>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</si>
  <si>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</si>
  <si>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</si>
  <si>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</si>
  <si>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</si>
  <si>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</si>
  <si>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</si>
  <si>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</si>
  <si>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</si>
  <si>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</si>
  <si>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</si>
  <si>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</si>
  <si>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</si>
  <si>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</si>
  <si>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</si>
  <si>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</si>
  <si>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</si>
  <si>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</si>
  <si>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</si>
  <si>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</si>
  <si>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</si>
  <si>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</si>
  <si>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</si>
  <si>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</si>
  <si>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</si>
  <si>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</si>
  <si>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</si>
  <si>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</si>
  <si>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</si>
  <si>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</si>
  <si>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</si>
  <si>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</si>
  <si>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</si>
  <si>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</si>
  <si>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</si>
  <si>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</si>
  <si>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</si>
  <si>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</si>
  <si>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</si>
  <si>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</si>
  <si>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</si>
  <si>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</si>
  <si>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</si>
  <si>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</si>
  <si>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</si>
  <si>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</si>
  <si>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</si>
  <si>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</si>
  <si>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</si>
  <si>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</si>
  <si>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</si>
  <si>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</si>
  <si>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</si>
  <si>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</si>
  <si>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</si>
  <si>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</si>
  <si>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</si>
  <si>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</si>
  <si>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</si>
  <si>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</si>
  <si>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</si>
  <si>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</si>
  <si>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</si>
  <si>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</si>
  <si>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</si>
  <si>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</si>
  <si>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</si>
  <si>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</si>
  <si>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</si>
  <si>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</si>
  <si>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</si>
  <si>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</si>
  <si>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</si>
  <si>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</si>
  <si>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</si>
  <si>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</si>
  <si>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</si>
  <si>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</si>
  <si>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</si>
  <si>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</si>
  <si>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</si>
  <si>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</si>
  <si>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</si>
  <si>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</si>
  <si>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</si>
  <si>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</si>
  <si>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</si>
  <si>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</si>
  <si>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</si>
  <si>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</si>
  <si>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</si>
  <si>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</si>
  <si>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</si>
  <si>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</si>
  <si>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</si>
  <si>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</si>
  <si>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</si>
  <si>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</si>
  <si>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</si>
  <si>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</si>
  <si>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</si>
  <si>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</si>
  <si>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</si>
  <si>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</si>
  <si>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</si>
  <si>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</si>
  <si>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</si>
  <si>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</si>
  <si>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</si>
  <si>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</si>
  <si>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</si>
  <si>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</si>
  <si>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</si>
  <si>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</si>
  <si>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</si>
  <si>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</si>
  <si>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</si>
  <si>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</si>
  <si>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</si>
  <si>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</si>
  <si>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</si>
  <si>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</si>
  <si>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</si>
  <si>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</si>
  <si>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</si>
  <si>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</si>
  <si>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</si>
  <si>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</si>
  <si>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</si>
  <si>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</si>
  <si>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</si>
  <si>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</si>
  <si>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</si>
  <si>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</si>
  <si>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</si>
  <si>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</si>
  <si>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</si>
  <si>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</si>
  <si>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</si>
  <si>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</si>
  <si>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</si>
  <si>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</si>
  <si>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</si>
  <si>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</si>
  <si>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</si>
  <si>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</si>
  <si>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</si>
  <si>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</si>
  <si>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</si>
  <si>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</si>
  <si>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</si>
  <si>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</si>
  <si>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</si>
  <si>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</si>
  <si>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</si>
  <si>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</si>
  <si>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</si>
  <si>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</si>
  <si>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</si>
  <si>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</si>
  <si>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</si>
  <si>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</si>
  <si>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</si>
  <si>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</si>
  <si>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</si>
  <si>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</si>
  <si>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</si>
  <si>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</si>
  <si>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</si>
  <si>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</si>
  <si>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</si>
  <si>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</si>
  <si>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</si>
  <si>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</si>
  <si>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</si>
  <si>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</si>
  <si>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</si>
  <si>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</si>
  <si>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</si>
  <si>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</si>
  <si>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</si>
  <si>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</si>
  <si>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</si>
  <si>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</si>
  <si>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</si>
  <si>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</si>
  <si>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</si>
  <si>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</si>
  <si>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</si>
  <si>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</si>
  <si>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</si>
  <si>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</si>
  <si>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</si>
  <si>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</si>
  <si>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</si>
  <si>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</si>
  <si>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</si>
  <si>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</si>
  <si>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</si>
  <si>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</si>
  <si>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</si>
  <si>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</si>
  <si>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</si>
  <si>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</si>
  <si>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</si>
  <si>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</si>
  <si>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</si>
  <si>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</si>
  <si>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</si>
  <si>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</si>
  <si>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</si>
  <si>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</si>
  <si>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</si>
  <si>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</si>
  <si>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</si>
  <si>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</si>
  <si>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</si>
  <si>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</si>
  <si>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</si>
  <si>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</si>
  <si>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</si>
  <si>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</si>
  <si>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</si>
  <si>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</si>
  <si>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</si>
  <si>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</si>
  <si>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</si>
  <si>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</si>
  <si>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</si>
  <si>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</si>
  <si>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</si>
  <si>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</si>
  <si>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</si>
  <si>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</si>
  <si>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</si>
  <si>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</si>
  <si>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</si>
  <si>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</si>
  <si>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</si>
  <si>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</si>
  <si>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</si>
  <si>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</si>
  <si>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</si>
  <si>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</si>
  <si>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</si>
  <si>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</si>
  <si>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</si>
  <si>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</si>
  <si>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</si>
  <si>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</si>
  <si>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</si>
  <si>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</si>
  <si>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</si>
  <si>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</si>
  <si>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</si>
  <si>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</si>
  <si>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</si>
  <si>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</si>
  <si>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</si>
  <si>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</si>
  <si>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</si>
  <si>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</si>
  <si>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</si>
  <si>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</si>
  <si>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</si>
  <si>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</si>
  <si>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</si>
  <si>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</si>
  <si>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</si>
  <si>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</si>
  <si>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</si>
  <si>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</si>
  <si>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</si>
  <si>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</si>
  <si>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</si>
  <si>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</si>
  <si>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</si>
  <si>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</si>
  <si>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</si>
  <si>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</si>
  <si>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</si>
  <si>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</si>
  <si>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</si>
  <si>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</si>
  <si>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</si>
  <si>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</si>
  <si>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</si>
  <si>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</si>
  <si>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</si>
  <si>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</si>
  <si>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</si>
  <si>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</si>
  <si>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</si>
  <si>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</si>
  <si>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</si>
  <si>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</si>
  <si>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</si>
  <si>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</si>
  <si>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</si>
  <si>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</si>
  <si>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</si>
  <si>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</si>
  <si>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</si>
  <si>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</si>
  <si>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</si>
  <si>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</si>
  <si>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</si>
  <si>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</si>
  <si>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</si>
  <si>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</si>
  <si>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</si>
  <si>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</si>
  <si>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</si>
  <si>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</si>
  <si>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</si>
  <si>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</si>
  <si>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</si>
  <si>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</si>
  <si>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</si>
  <si>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</si>
  <si>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</si>
  <si>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</si>
  <si>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</si>
  <si>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</si>
  <si>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</si>
  <si>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</si>
  <si>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</si>
  <si>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</si>
  <si>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</si>
  <si>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</si>
  <si>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</si>
  <si>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</si>
  <si>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</si>
  <si>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</si>
  <si>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</si>
  <si>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</si>
  <si>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</si>
  <si>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</si>
  <si>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</si>
  <si>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</si>
  <si>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</si>
  <si>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</si>
  <si>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</si>
  <si>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</si>
  <si>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</si>
  <si>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</si>
  <si>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</si>
  <si>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</si>
  <si>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</si>
  <si>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</si>
  <si>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</si>
  <si>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</si>
  <si>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</si>
  <si>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</si>
  <si>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</si>
  <si>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</si>
  <si>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</si>
  <si>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</si>
  <si>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</si>
  <si>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</si>
  <si>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</si>
  <si>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</si>
  <si>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</si>
  <si>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</si>
  <si>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</si>
  <si>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</si>
  <si>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</si>
  <si>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</si>
  <si>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</si>
  <si>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</si>
  <si>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</si>
  <si>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</si>
  <si>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</si>
  <si>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</si>
  <si>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</si>
  <si>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</si>
  <si>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</si>
  <si>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</si>
  <si>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</si>
  <si>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</si>
  <si>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</si>
  <si>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</si>
  <si>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</si>
  <si>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</si>
  <si>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</si>
  <si>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</si>
  <si>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</si>
  <si>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</si>
  <si>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</si>
  <si>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</si>
  <si>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</si>
  <si>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</si>
  <si>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</si>
  <si>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</si>
  <si>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</si>
  <si>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</si>
  <si>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</si>
  <si>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</si>
  <si>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</si>
  <si>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</si>
  <si>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</si>
  <si>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</si>
  <si>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</si>
  <si>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</si>
  <si>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</si>
  <si>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</si>
  <si>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</si>
  <si>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</si>
  <si>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</si>
  <si>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</si>
  <si>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</si>
  <si>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</si>
  <si>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</si>
  <si>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</si>
  <si>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</si>
  <si>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</si>
  <si>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</si>
  <si>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</si>
  <si>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</si>
  <si>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</si>
  <si>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</si>
  <si>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</si>
  <si>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</si>
  <si>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</si>
  <si>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</si>
  <si>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</si>
  <si>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</si>
  <si>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</si>
  <si>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</si>
  <si>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</si>
  <si>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</si>
  <si>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</si>
  <si>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</si>
  <si>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</si>
  <si>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</si>
  <si>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</si>
  <si>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</si>
  <si>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</si>
  <si>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</si>
  <si>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</si>
  <si>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</si>
  <si>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</si>
  <si>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</si>
  <si>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</si>
  <si>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</si>
  <si>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</si>
  <si>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</si>
  <si>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</si>
  <si>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</si>
  <si>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</si>
  <si>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</si>
  <si>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</si>
  <si>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</si>
  <si>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</si>
  <si>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</si>
  <si>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</si>
  <si>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</si>
  <si>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</si>
  <si>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</si>
  <si>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</si>
  <si>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</si>
  <si>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</si>
  <si>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</si>
  <si>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</si>
  <si>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</si>
  <si>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</si>
  <si>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</si>
  <si>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</si>
  <si>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</si>
  <si>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</si>
  <si>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</si>
  <si>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</si>
  <si>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</si>
  <si>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</si>
  <si>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</si>
  <si>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</si>
  <si>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</si>
  <si>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</si>
  <si>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</si>
  <si>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</si>
  <si>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</si>
  <si>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</si>
  <si>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</si>
  <si>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</si>
  <si>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</si>
  <si>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</si>
  <si>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</si>
  <si>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</si>
  <si>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</si>
  <si>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</si>
  <si>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</si>
  <si>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</si>
  <si>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</si>
  <si>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</si>
  <si>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</si>
  <si>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</si>
  <si>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</si>
  <si>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</si>
  <si>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</si>
  <si>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</si>
  <si>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</si>
  <si>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</si>
  <si>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</si>
  <si>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</si>
  <si>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</si>
  <si>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</si>
  <si>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</si>
  <si>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</si>
  <si>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</si>
  <si>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</si>
  <si>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</si>
  <si>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</si>
  <si>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</si>
  <si>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</si>
  <si>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</si>
  <si>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</si>
  <si>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</si>
  <si>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</si>
  <si>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</si>
  <si>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</si>
  <si>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</si>
  <si>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</si>
  <si>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</si>
  <si>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</si>
  <si>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</si>
  <si>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</si>
  <si>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</si>
  <si>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</si>
  <si>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</si>
  <si>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</si>
  <si>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</si>
  <si>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</si>
  <si>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</si>
  <si>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</si>
  <si>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</si>
  <si>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</si>
  <si>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</si>
  <si>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</si>
  <si>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</si>
  <si>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</si>
  <si>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</si>
  <si>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</si>
  <si>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</si>
  <si>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</si>
  <si>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</si>
  <si>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</si>
  <si>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</si>
  <si>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</si>
  <si>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</si>
  <si>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</si>
  <si>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</si>
  <si>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</si>
  <si>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</si>
  <si>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</si>
  <si>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</si>
  <si>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</si>
  <si>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</si>
  <si>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</si>
  <si>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</si>
  <si>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</si>
  <si>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</si>
  <si>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</si>
  <si>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</si>
  <si>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</si>
  <si>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</si>
  <si>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</si>
  <si>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</si>
  <si>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</si>
  <si>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</si>
  <si>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</si>
  <si>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</si>
  <si>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</si>
  <si>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</si>
  <si>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</si>
  <si>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</si>
  <si>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</si>
  <si>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</si>
  <si>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</si>
  <si>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</si>
  <si>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</si>
  <si>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</si>
  <si>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</si>
  <si>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</si>
  <si>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</si>
  <si>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</si>
  <si>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</si>
  <si>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</si>
  <si>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</si>
  <si>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</si>
  <si>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</si>
  <si>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</si>
  <si>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</si>
  <si>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</si>
  <si>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</si>
  <si>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</si>
  <si>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</si>
  <si>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</si>
  <si>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</si>
  <si>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</si>
  <si>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</si>
  <si>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</si>
  <si>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</si>
  <si>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</si>
  <si>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</si>
  <si>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</si>
  <si>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</si>
  <si>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</si>
  <si>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</si>
  <si>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</si>
  <si>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</si>
  <si>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</si>
  <si>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</si>
  <si>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</si>
  <si>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</si>
  <si>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</si>
  <si>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</si>
  <si>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</si>
  <si>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</si>
  <si>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</si>
  <si>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</si>
  <si>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</si>
  <si>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</si>
  <si>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</si>
  <si>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</si>
  <si>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</si>
  <si>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</si>
  <si>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</si>
  <si>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</si>
  <si>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</si>
  <si>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</si>
  <si>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</si>
  <si>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</si>
  <si>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</si>
  <si>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</si>
  <si>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</si>
  <si>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</si>
  <si>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</si>
  <si>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</si>
  <si>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</si>
  <si>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</si>
  <si>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</si>
  <si>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</si>
  <si>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</si>
  <si>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</si>
  <si>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</si>
  <si>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</si>
  <si>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</si>
  <si>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</si>
  <si>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</si>
  <si>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</si>
  <si>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</si>
  <si>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</si>
  <si>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</si>
  <si>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</si>
  <si>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</si>
  <si>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</si>
  <si>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</si>
  <si>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</si>
  <si>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</si>
  <si>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</si>
  <si>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</si>
  <si>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</si>
  <si>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</si>
  <si>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</si>
  <si>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</si>
  <si>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</si>
  <si>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</si>
  <si>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</si>
  <si>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</si>
  <si>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</si>
  <si>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</si>
  <si>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</si>
  <si>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</si>
  <si>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</si>
  <si>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</si>
  <si>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</si>
  <si>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</si>
  <si>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</si>
  <si>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</si>
  <si>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</si>
  <si>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</si>
  <si>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</si>
  <si>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</si>
  <si>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</si>
  <si>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</si>
  <si>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</si>
  <si>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</si>
  <si>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</si>
  <si>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</si>
  <si>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</si>
  <si>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</si>
  <si>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</si>
  <si>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</si>
  <si>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</si>
  <si>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</si>
  <si>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</si>
  <si>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</si>
  <si>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</si>
  <si>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</si>
  <si>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</si>
  <si>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</si>
  <si>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</si>
  <si>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</si>
  <si>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</si>
  <si>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</si>
  <si>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</si>
  <si>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</si>
  <si>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</si>
  <si>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</si>
  <si>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</si>
  <si>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</si>
  <si>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</si>
  <si>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</si>
  <si>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</si>
  <si>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</si>
  <si>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</si>
  <si>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</si>
  <si>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</si>
  <si>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</si>
  <si>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</si>
  <si>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</si>
  <si>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</si>
  <si>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</si>
  <si>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</si>
  <si>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</si>
  <si>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</si>
  <si>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</si>
  <si>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</si>
  <si>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</si>
  <si>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</si>
  <si>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</si>
  <si>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</si>
  <si>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</si>
  <si>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</si>
  <si>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</si>
  <si>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</si>
  <si>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</si>
  <si>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</si>
  <si>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</si>
  <si>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</si>
  <si>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</si>
  <si>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</si>
  <si>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</si>
  <si>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</si>
  <si>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</si>
  <si>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</si>
  <si>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</si>
  <si>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</si>
  <si>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</si>
  <si>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</si>
  <si>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</si>
  <si>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</si>
  <si>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</si>
  <si>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</si>
  <si>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</si>
  <si>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</si>
  <si>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</si>
  <si>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</si>
  <si>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</si>
  <si>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</si>
  <si>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</si>
  <si>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</si>
  <si>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</si>
  <si>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</si>
  <si>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</si>
  <si>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</si>
  <si>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</si>
  <si>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</si>
  <si>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</si>
  <si>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</si>
  <si>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</si>
  <si>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</si>
  <si>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</si>
  <si>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</si>
  <si>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</si>
  <si>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</si>
  <si>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</si>
  <si>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</si>
  <si>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</si>
  <si>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</si>
  <si>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</si>
  <si>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</si>
  <si>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</si>
  <si>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</si>
  <si>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</si>
  <si>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</si>
  <si>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</si>
  <si>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</si>
  <si>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</si>
  <si>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</si>
  <si>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</si>
  <si>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</si>
  <si>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</si>
  <si>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</si>
  <si>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</si>
  <si>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</si>
  <si>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</si>
  <si>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</si>
  <si>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</si>
  <si>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</si>
  <si>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</si>
  <si>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</si>
  <si>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</si>
  <si>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</si>
  <si>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</si>
  <si>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</si>
  <si>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</si>
  <si>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</si>
  <si>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</si>
  <si>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</si>
  <si>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</si>
  <si>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</si>
  <si>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</si>
  <si>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</si>
  <si>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</si>
  <si>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</si>
  <si>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</si>
  <si>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</si>
  <si>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</si>
  <si>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</si>
  <si>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</si>
  <si>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</si>
  <si>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</si>
  <si>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</si>
  <si>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</si>
  <si>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</si>
  <si>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</si>
  <si>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</si>
  <si>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</si>
  <si>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</si>
  <si>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</si>
  <si>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</si>
  <si>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</si>
  <si>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</si>
  <si>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</si>
  <si>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</si>
  <si>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</si>
  <si>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</si>
  <si>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</si>
  <si>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</si>
  <si>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</si>
  <si>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</si>
  <si>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</si>
  <si>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</si>
  <si>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</si>
  <si>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</si>
  <si>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</si>
  <si>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</si>
  <si>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</si>
  <si>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</si>
  <si>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</si>
  <si>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</si>
  <si>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</si>
  <si>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</si>
  <si>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</si>
  <si>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</si>
  <si>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</si>
  <si>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</si>
  <si>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</si>
  <si>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</si>
  <si>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</si>
  <si>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</si>
  <si>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</si>
  <si>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</si>
  <si>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</si>
  <si>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</si>
  <si>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</si>
  <si>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</si>
  <si>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</si>
  <si>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</si>
  <si>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</si>
  <si>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</si>
  <si>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</si>
  <si>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</si>
  <si>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</si>
  <si>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</si>
  <si>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</si>
  <si>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</si>
  <si>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</si>
  <si>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</si>
  <si>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</si>
  <si>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</si>
  <si>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</si>
  <si>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</si>
  <si>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</si>
  <si>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</si>
  <si>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</si>
  <si>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</si>
  <si>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</si>
  <si>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</si>
  <si>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</si>
  <si>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</si>
  <si>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</si>
  <si>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</si>
  <si>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</si>
  <si>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</si>
  <si>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</si>
  <si>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</si>
  <si>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</si>
  <si>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</si>
  <si>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</si>
  <si>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</si>
  <si>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</si>
  <si>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</si>
  <si>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</si>
  <si>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</si>
  <si>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</si>
  <si>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</si>
  <si>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</si>
  <si>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</si>
  <si>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</si>
  <si>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</si>
  <si>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</si>
  <si>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</si>
  <si>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</si>
  <si>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</si>
  <si>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</si>
  <si>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</si>
  <si>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</si>
  <si>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</si>
  <si>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</si>
  <si>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</si>
  <si>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</si>
  <si>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</si>
  <si>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</si>
  <si>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</si>
  <si>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</si>
  <si>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</si>
  <si>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</si>
  <si>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</si>
  <si>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</si>
  <si>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</si>
  <si>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</si>
  <si>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</si>
  <si>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</si>
  <si>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</si>
  <si>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</si>
  <si>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</si>
  <si>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</si>
  <si>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</si>
  <si>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</si>
  <si>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</si>
  <si>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</si>
  <si>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</si>
  <si>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</si>
  <si>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</si>
  <si>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</si>
  <si>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</si>
  <si>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</si>
  <si>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</si>
  <si>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</si>
  <si>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</si>
  <si>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</si>
  <si>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</si>
  <si>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</si>
  <si>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</si>
  <si>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</si>
  <si>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</si>
  <si>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</si>
  <si>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</si>
  <si>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</si>
  <si>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</si>
  <si>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</si>
  <si>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</si>
  <si>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</si>
  <si>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</si>
  <si>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</si>
  <si>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</si>
  <si>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</si>
  <si>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</si>
  <si>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</si>
  <si>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</si>
  <si>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</si>
  <si>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</si>
  <si>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</si>
  <si>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</si>
  <si>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</si>
  <si>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</si>
  <si>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</si>
  <si>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</si>
  <si>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</si>
  <si>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</si>
  <si>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</si>
  <si>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</si>
  <si>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</si>
  <si>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</si>
  <si>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</si>
  <si>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</si>
  <si>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</si>
  <si>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</si>
  <si>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</si>
  <si>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</si>
  <si>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</si>
  <si>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</si>
  <si>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</si>
  <si>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</si>
  <si>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</si>
  <si>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</si>
  <si>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</si>
  <si>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</si>
  <si>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</si>
  <si>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</si>
  <si>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</si>
  <si>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</si>
  <si>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</si>
  <si>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</si>
  <si>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</si>
  <si>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</si>
  <si>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</si>
  <si>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</si>
  <si>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</si>
  <si>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</si>
  <si>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</si>
  <si>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</si>
  <si>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</si>
  <si>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</si>
  <si>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</si>
  <si>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</si>
  <si>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</si>
  <si>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</si>
  <si>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</si>
  <si>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</si>
  <si>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</si>
  <si>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</si>
  <si>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</si>
  <si>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</si>
  <si>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</si>
  <si>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</si>
  <si>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</si>
  <si>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</si>
  <si>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</si>
  <si>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</si>
  <si>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</si>
  <si>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</si>
  <si>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</si>
  <si>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</si>
  <si>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</si>
  <si>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</si>
  <si>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</si>
  <si>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</si>
  <si>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</si>
  <si>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</si>
  <si>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</si>
  <si>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</si>
  <si>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</si>
  <si>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</si>
  <si>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</si>
  <si>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</si>
  <si>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</si>
  <si>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</si>
  <si>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</si>
  <si>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</si>
  <si>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</si>
  <si>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</si>
  <si>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</si>
  <si>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</si>
  <si>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</si>
  <si>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</si>
  <si>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</si>
  <si>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</si>
  <si>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</si>
  <si>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</si>
  <si>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</si>
  <si>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</si>
  <si>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</si>
  <si>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</si>
  <si>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</si>
  <si>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</si>
  <si>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</si>
  <si>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</si>
  <si>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</si>
  <si>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</si>
  <si>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</si>
  <si>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</si>
  <si>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</si>
  <si>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</si>
  <si>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</si>
  <si>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</si>
  <si>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</si>
  <si>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</si>
  <si>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</si>
  <si>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</si>
  <si>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</si>
  <si>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</si>
  <si>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</si>
  <si>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</si>
  <si>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</si>
  <si>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</si>
  <si>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</si>
  <si>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</si>
  <si>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</si>
  <si>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</si>
  <si>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</si>
  <si>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</si>
  <si>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</si>
  <si>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</si>
  <si>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</si>
  <si>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</si>
  <si>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</si>
  <si>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</si>
  <si>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</si>
  <si>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</si>
  <si>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</si>
  <si>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</si>
  <si>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</si>
  <si>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</si>
  <si>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</si>
  <si>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</si>
  <si>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</si>
  <si>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</si>
  <si>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</si>
  <si>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</si>
  <si>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</si>
  <si>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</si>
  <si>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</si>
  <si>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</si>
  <si>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</si>
  <si>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</si>
  <si>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</si>
  <si>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</si>
  <si>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</si>
  <si>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</si>
  <si>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</si>
  <si>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</si>
  <si>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</si>
  <si>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</si>
  <si>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</si>
  <si>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</si>
  <si>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</si>
  <si>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</si>
  <si>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</si>
  <si>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</si>
  <si>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</si>
  <si>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</si>
  <si>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</si>
  <si>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</si>
  <si>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</si>
  <si>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</si>
  <si>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</si>
  <si>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</si>
  <si>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</si>
  <si>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</si>
  <si>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</si>
  <si>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</si>
  <si>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</si>
  <si>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</si>
  <si>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</si>
  <si>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</si>
  <si>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</si>
  <si>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</si>
  <si>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</si>
  <si>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</si>
  <si>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</si>
  <si>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</si>
  <si>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</si>
  <si>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</si>
  <si>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</si>
  <si>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</si>
  <si>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</si>
  <si>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</si>
  <si>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</si>
  <si>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</si>
  <si>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</si>
  <si>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</si>
  <si>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</si>
  <si>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</si>
  <si>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</si>
  <si>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</si>
  <si>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</si>
  <si>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</si>
  <si>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</si>
  <si>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</si>
  <si>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</si>
  <si>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</si>
  <si>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</si>
  <si>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</si>
  <si>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</si>
  <si>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</si>
  <si>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</si>
  <si>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</si>
  <si>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</si>
  <si>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</si>
  <si>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</si>
  <si>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</si>
  <si>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</si>
  <si>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</si>
  <si>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</si>
  <si>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</si>
  <si>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</si>
  <si>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</si>
  <si>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</si>
  <si>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</si>
  <si>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</si>
  <si>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</si>
  <si>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</si>
  <si>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</si>
  <si>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</si>
  <si>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</si>
  <si>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</si>
  <si>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</si>
  <si>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</si>
  <si>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</si>
  <si>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</si>
  <si>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</si>
  <si>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</si>
  <si>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</si>
  <si>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</si>
  <si>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</si>
  <si>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</si>
  <si>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</si>
  <si>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</si>
  <si>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</si>
  <si>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</si>
  <si>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</si>
  <si>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</si>
  <si>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</si>
  <si>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</si>
  <si>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</si>
  <si>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</si>
  <si>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</si>
  <si>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</si>
  <si>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</si>
  <si>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</si>
  <si>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</si>
  <si>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</si>
  <si>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</si>
  <si>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</si>
  <si>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</si>
  <si>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</si>
  <si>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</si>
  <si>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</si>
  <si>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</si>
  <si>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</si>
  <si>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</si>
  <si>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</si>
  <si>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</si>
  <si>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</si>
  <si>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</si>
  <si>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</si>
  <si>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</si>
  <si>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</si>
  <si>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</si>
  <si>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</si>
  <si>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</si>
  <si>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</si>
  <si>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</si>
  <si>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</si>
  <si>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</si>
  <si>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</si>
  <si>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</si>
  <si>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</si>
  <si>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</si>
  <si>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</si>
  <si>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</si>
  <si>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</si>
  <si>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</si>
  <si>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</si>
  <si>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</si>
  <si>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</si>
  <si>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</si>
  <si>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</si>
  <si>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</si>
  <si>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</si>
  <si>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</si>
  <si>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</si>
  <si>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</si>
  <si>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</si>
  <si>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</si>
  <si>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</si>
  <si>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</si>
  <si>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</si>
  <si>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</si>
  <si>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</si>
  <si>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</si>
  <si>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</si>
  <si>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</si>
  <si>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</si>
  <si>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</si>
  <si>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</si>
  <si>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</si>
  <si>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</si>
  <si>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</si>
  <si>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</si>
  <si>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</si>
  <si>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</si>
  <si>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</si>
  <si>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</si>
  <si>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</si>
  <si>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</si>
  <si>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</si>
  <si>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</si>
  <si>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</si>
  <si>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</si>
  <si>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</si>
  <si>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</si>
  <si>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</si>
  <si>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</si>
  <si>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</si>
  <si>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</si>
  <si>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</si>
  <si>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</si>
  <si>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</si>
  <si>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</si>
  <si>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</si>
  <si>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</si>
  <si>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</si>
  <si>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</si>
  <si>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</si>
  <si>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</si>
  <si>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</si>
  <si>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</si>
  <si>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</si>
  <si>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</si>
  <si>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</si>
  <si>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</si>
  <si>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</si>
  <si>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</si>
  <si>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</si>
  <si>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</si>
  <si>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</si>
  <si>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</si>
  <si>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</si>
  <si>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</si>
  <si>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</si>
  <si>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</si>
  <si>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</si>
  <si>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</si>
  <si>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</si>
  <si>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</si>
  <si>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</si>
  <si>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</si>
  <si>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</si>
  <si>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</si>
  <si>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</si>
  <si>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</si>
  <si>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</si>
  <si>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</si>
  <si>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</si>
  <si>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</si>
  <si>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</si>
  <si>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</si>
  <si>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</si>
  <si>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</si>
  <si>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</si>
  <si>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</si>
  <si>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</si>
  <si>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</si>
  <si>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</si>
  <si>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</si>
  <si>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</si>
  <si>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</si>
  <si>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</si>
  <si>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</si>
  <si>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</si>
  <si>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</si>
  <si>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</si>
  <si>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</si>
  <si>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</si>
  <si>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</si>
  <si>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</si>
  <si>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</si>
  <si>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</si>
  <si>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</si>
  <si>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</si>
  <si>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</si>
  <si>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</si>
  <si>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</si>
  <si>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</si>
  <si>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</si>
  <si>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</si>
  <si>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</si>
  <si>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</si>
  <si>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</si>
  <si>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</si>
  <si>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</si>
  <si>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</si>
  <si>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</si>
  <si>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</si>
  <si>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</si>
  <si>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</si>
  <si>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</si>
  <si>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</si>
  <si>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</si>
  <si>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</si>
  <si>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</si>
  <si>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</si>
  <si>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</si>
  <si>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</si>
  <si>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</si>
  <si>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</si>
  <si>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</si>
  <si>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</si>
  <si>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</si>
  <si>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</si>
  <si>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</si>
  <si>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</si>
  <si>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</si>
  <si>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</si>
  <si>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</si>
  <si>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</si>
  <si>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</si>
  <si>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</si>
  <si>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</si>
  <si>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</si>
  <si>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</si>
  <si>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</si>
  <si>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</si>
  <si>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</si>
  <si>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</si>
  <si>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</si>
  <si>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</si>
  <si>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</si>
  <si>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</si>
  <si>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</si>
  <si>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</si>
  <si>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</si>
  <si>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</si>
  <si>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</si>
  <si>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</si>
  <si>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</si>
  <si>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</si>
  <si>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</si>
  <si>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</si>
  <si>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</si>
  <si>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</si>
  <si>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</si>
  <si>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</si>
  <si>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</si>
  <si>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</si>
  <si>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</si>
  <si>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</si>
  <si>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</si>
  <si>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</si>
  <si>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</si>
  <si>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</si>
  <si>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</si>
  <si>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</si>
  <si>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</si>
  <si>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</si>
  <si>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</si>
  <si>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</si>
  <si>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</si>
  <si>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</si>
  <si>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</si>
  <si>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</si>
  <si>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</si>
  <si>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</si>
  <si>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</si>
  <si>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</si>
  <si>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</si>
  <si>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</si>
  <si>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</si>
  <si>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</si>
  <si>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</si>
  <si>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</si>
  <si>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</si>
  <si>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</si>
  <si>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</si>
  <si>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</si>
  <si>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</si>
  <si>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</si>
  <si>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</si>
  <si>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</si>
  <si>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</si>
  <si>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</si>
  <si>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</si>
  <si>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</si>
  <si>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</si>
  <si>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</si>
  <si>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</si>
  <si>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</si>
  <si>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</si>
  <si>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</si>
  <si>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</si>
  <si>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</si>
  <si>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</si>
  <si>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</si>
  <si>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</si>
  <si>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</si>
  <si>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</si>
  <si>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</si>
  <si>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</si>
  <si>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</si>
  <si>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</si>
  <si>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</si>
  <si>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</si>
  <si>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</si>
  <si>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</si>
  <si>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</si>
  <si>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</si>
  <si>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</si>
  <si>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</si>
  <si>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</si>
  <si>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</si>
  <si>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</si>
  <si>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</si>
  <si>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</si>
  <si>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</si>
  <si>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</si>
  <si>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</si>
  <si>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</si>
  <si>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</si>
  <si>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</si>
  <si>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</si>
  <si>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</si>
  <si>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</si>
  <si>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</si>
  <si>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</si>
  <si>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</si>
  <si>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</si>
  <si>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</si>
  <si>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</si>
  <si>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</si>
  <si>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</si>
  <si>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</si>
  <si>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</si>
  <si>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</si>
  <si>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</si>
  <si>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</si>
  <si>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</si>
  <si>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</si>
  <si>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</si>
  <si>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</si>
  <si>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</si>
  <si>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</si>
  <si>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</si>
  <si>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</si>
  <si>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</si>
  <si>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</si>
  <si>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</si>
  <si>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</si>
  <si>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</si>
  <si>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</si>
  <si>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</si>
  <si>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</si>
  <si>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</si>
  <si>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</si>
  <si>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</si>
  <si>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</si>
  <si>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</si>
  <si>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</si>
  <si>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</si>
  <si>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</si>
  <si>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</si>
  <si>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</si>
  <si>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</si>
  <si>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</si>
  <si>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</si>
  <si>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</si>
  <si>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</si>
  <si>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</si>
  <si>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</si>
  <si>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</si>
  <si>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</si>
  <si>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</si>
  <si>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</si>
  <si>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</si>
  <si>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</si>
  <si>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</si>
  <si>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</si>
  <si>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</si>
  <si>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</si>
  <si>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</si>
  <si>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</si>
  <si>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</si>
  <si>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</si>
  <si>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</si>
  <si>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</si>
  <si>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</si>
  <si>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</si>
  <si>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</si>
  <si>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</si>
  <si>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</si>
  <si>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</si>
  <si>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</si>
  <si>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</si>
  <si>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</si>
  <si>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</si>
  <si>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</si>
  <si>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</si>
  <si>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</si>
  <si>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</si>
  <si>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</si>
  <si>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</si>
  <si>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</si>
  <si>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</si>
  <si>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</si>
  <si>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</si>
  <si>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</si>
  <si>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</si>
  <si>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</si>
  <si>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</si>
  <si>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</si>
  <si>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</si>
  <si>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</si>
  <si>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</si>
  <si>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</si>
  <si>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</si>
  <si>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</si>
  <si>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</si>
  <si>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</si>
  <si>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</si>
  <si>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</si>
  <si>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</si>
  <si>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</si>
  <si>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</si>
  <si>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</si>
  <si>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</si>
  <si>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</si>
  <si>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</si>
  <si>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</si>
  <si>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</si>
  <si>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</si>
  <si>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</si>
  <si>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</si>
  <si>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</si>
  <si>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</si>
  <si>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</si>
  <si>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</si>
  <si>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</si>
  <si>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</si>
  <si>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</si>
  <si>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</si>
  <si>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</si>
  <si>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</si>
  <si>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</si>
  <si>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</si>
  <si>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</si>
  <si>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</si>
  <si>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</si>
  <si>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</si>
  <si>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</si>
  <si>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</si>
  <si>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</si>
  <si>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</si>
  <si>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</si>
  <si>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</si>
  <si>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</si>
  <si>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</si>
  <si>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</si>
  <si>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</si>
  <si>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</si>
  <si>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</si>
  <si>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</si>
  <si>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</si>
  <si>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</si>
  <si>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</si>
  <si>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</si>
  <si>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</si>
  <si>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</si>
  <si>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</si>
  <si>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</si>
  <si>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</si>
  <si>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</si>
  <si>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</si>
  <si>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</si>
  <si>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</si>
  <si>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</si>
  <si>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</si>
  <si>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</si>
  <si>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</si>
  <si>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</si>
  <si>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</si>
  <si>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</si>
  <si>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</si>
  <si>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</si>
  <si>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</si>
  <si>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</si>
  <si>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</si>
  <si>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</si>
  <si>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</si>
  <si>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</si>
  <si>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</si>
  <si>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</si>
  <si>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</si>
  <si>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</si>
  <si>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</si>
  <si>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</si>
  <si>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</si>
  <si>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</si>
  <si>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</si>
  <si>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</si>
  <si>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</si>
  <si>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</si>
  <si>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</si>
  <si>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</si>
  <si>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</si>
  <si>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</si>
  <si>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</si>
  <si>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</si>
  <si>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</si>
  <si>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</si>
  <si>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</si>
  <si>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</si>
  <si>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</si>
  <si>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</si>
  <si>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</si>
  <si>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</si>
  <si>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</si>
  <si>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</si>
  <si>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</si>
  <si>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</si>
  <si>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</si>
  <si>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</si>
  <si>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</si>
  <si>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</si>
  <si>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</si>
  <si>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</si>
  <si>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</si>
  <si>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</si>
  <si>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</si>
  <si>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</si>
  <si>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</si>
  <si>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</si>
  <si>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</si>
  <si>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</si>
  <si>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</si>
  <si>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</si>
  <si>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</si>
  <si>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</si>
  <si>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</si>
  <si>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</si>
  <si>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</si>
  <si>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</si>
  <si>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</si>
  <si>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</si>
  <si>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</si>
  <si>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</si>
  <si>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</si>
  <si>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</si>
  <si>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</si>
  <si>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</si>
  <si>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</si>
  <si>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</si>
  <si>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</si>
  <si>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</si>
  <si>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</si>
  <si>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</si>
  <si>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</si>
  <si>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</si>
  <si>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</si>
  <si>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</si>
  <si>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</si>
  <si>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</si>
  <si>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</si>
  <si>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</si>
  <si>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</si>
  <si>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</si>
  <si>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</si>
  <si>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</si>
  <si>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</si>
  <si>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</si>
  <si>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</si>
  <si>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</si>
  <si>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</si>
  <si>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</si>
  <si>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</si>
  <si>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</si>
  <si>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</si>
  <si>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</si>
  <si>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</si>
  <si>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</si>
  <si>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</si>
  <si>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</si>
  <si>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</si>
  <si>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</si>
  <si>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</si>
  <si>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</si>
  <si>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</si>
  <si>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</si>
  <si>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</si>
  <si>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</si>
  <si>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</si>
  <si>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</si>
  <si>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</si>
  <si>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</si>
  <si>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</si>
  <si>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</si>
  <si>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</si>
  <si>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</si>
  <si>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</si>
  <si>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</si>
  <si>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</si>
  <si>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</si>
  <si>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</si>
  <si>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</si>
  <si>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</si>
  <si>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</si>
  <si>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</si>
  <si>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</si>
  <si>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</si>
  <si>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</si>
  <si>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</si>
  <si>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</si>
  <si>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</si>
  <si>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</si>
  <si>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</si>
  <si>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</si>
  <si>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</si>
  <si>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</si>
  <si>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</si>
  <si>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</si>
  <si>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</si>
  <si>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</si>
  <si>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</si>
  <si>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</si>
  <si>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</si>
  <si>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</si>
  <si>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</si>
  <si>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</si>
  <si>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</si>
  <si>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</si>
  <si>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</si>
  <si>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</si>
  <si>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</si>
  <si>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</si>
  <si>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</si>
  <si>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</si>
  <si>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</si>
  <si>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</si>
  <si>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</si>
  <si>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</si>
  <si>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</si>
  <si>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</si>
  <si>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</si>
  <si>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</si>
  <si>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</si>
  <si>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</si>
  <si>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</si>
  <si>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</si>
  <si>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</si>
  <si>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</si>
  <si>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</si>
  <si>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</si>
  <si>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</si>
  <si>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</si>
  <si>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</si>
  <si>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</si>
  <si>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</si>
  <si>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</si>
  <si>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</si>
  <si>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</si>
  <si>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</si>
  <si>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</si>
  <si>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</si>
  <si>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</si>
  <si>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</si>
  <si>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</si>
  <si>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</si>
  <si>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</si>
  <si>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</si>
  <si>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</si>
  <si>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</si>
  <si>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</si>
  <si>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</si>
  <si>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</si>
  <si>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</si>
  <si>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</si>
  <si>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</si>
  <si>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</si>
  <si>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</si>
  <si>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</si>
  <si>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</si>
  <si>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</si>
  <si>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</si>
  <si>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</si>
  <si>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</si>
  <si>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</si>
  <si>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</si>
  <si>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</si>
  <si>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</si>
  <si>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</si>
  <si>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</si>
  <si>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</si>
  <si>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</si>
  <si>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</si>
  <si>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</si>
  <si>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</si>
  <si>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</si>
  <si>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</si>
  <si>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</si>
  <si>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</si>
  <si>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</si>
  <si>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</si>
  <si>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</si>
  <si>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</si>
  <si>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</si>
  <si>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</si>
  <si>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</si>
  <si>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</si>
  <si>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</si>
  <si>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</si>
  <si>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</si>
  <si>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</si>
  <si>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</si>
  <si>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</si>
  <si>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</si>
  <si>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</si>
  <si>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</si>
  <si>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</si>
  <si>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</si>
  <si>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</si>
  <si>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</si>
  <si>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</si>
  <si>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</si>
  <si>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</si>
  <si>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</si>
  <si>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</si>
  <si>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</si>
  <si>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</si>
  <si>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</si>
  <si>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</si>
  <si>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</si>
  <si>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</si>
  <si>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</si>
  <si>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</si>
  <si>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</si>
  <si>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</si>
  <si>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</si>
  <si>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</si>
  <si>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</si>
  <si>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</si>
  <si>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</si>
  <si>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</si>
  <si>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</si>
  <si>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</si>
  <si>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</si>
  <si>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</si>
  <si>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</si>
  <si>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</si>
  <si>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</si>
  <si>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</si>
  <si>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</si>
  <si>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</si>
  <si>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</si>
  <si>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</si>
  <si>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</si>
  <si>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</si>
  <si>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</si>
  <si>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</si>
  <si>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</si>
  <si>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</si>
  <si>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</si>
  <si>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</si>
  <si>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</si>
  <si>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</si>
  <si>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</si>
  <si>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</si>
  <si>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</si>
  <si>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</si>
  <si>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</si>
  <si>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</si>
  <si>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</si>
  <si>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</si>
  <si>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</si>
  <si>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</si>
  <si>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</si>
  <si>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</si>
  <si>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</si>
  <si>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</si>
  <si>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</si>
  <si>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</si>
  <si>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</si>
  <si>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</si>
  <si>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</si>
  <si>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</si>
  <si>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</si>
  <si>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</si>
  <si>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</si>
  <si>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</si>
  <si>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</si>
  <si>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</si>
  <si>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</si>
  <si>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</si>
  <si>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</si>
  <si>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</si>
  <si>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</si>
  <si>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</si>
  <si>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</si>
  <si>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</si>
  <si>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</si>
  <si>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</si>
  <si>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</si>
  <si>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</si>
  <si>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</si>
  <si>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</si>
  <si>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</si>
  <si>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</si>
  <si>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</si>
  <si>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</si>
  <si>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</si>
  <si>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</si>
  <si>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</si>
  <si>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</si>
  <si>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</si>
  <si>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</si>
  <si>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</si>
  <si>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</si>
  <si>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</si>
  <si>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</si>
  <si>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</si>
  <si>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</si>
  <si>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</si>
  <si>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</si>
  <si>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</si>
  <si>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</si>
  <si>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</si>
  <si>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</si>
  <si>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</si>
  <si>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</si>
  <si>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</si>
  <si>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</si>
  <si>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</si>
  <si>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</si>
  <si>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</si>
  <si>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</si>
  <si>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</si>
  <si>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</si>
  <si>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</si>
  <si>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</si>
  <si>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</si>
  <si>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</si>
  <si>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</si>
  <si>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</si>
  <si>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</si>
  <si>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</si>
  <si>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</si>
  <si>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</si>
  <si>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</si>
  <si>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</si>
  <si>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</si>
  <si>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</si>
  <si>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</si>
  <si>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</si>
  <si>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</si>
  <si>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</si>
  <si>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</si>
  <si>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</si>
  <si>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</si>
  <si>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</si>
  <si>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</si>
  <si>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</si>
  <si>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</si>
  <si>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</si>
  <si>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</si>
  <si>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</si>
  <si>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</si>
  <si>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</si>
  <si>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</si>
  <si>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</si>
  <si>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</si>
  <si>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</si>
  <si>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</si>
  <si>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</si>
  <si>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</si>
  <si>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</si>
  <si>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</si>
  <si>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</si>
  <si>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</si>
  <si>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</si>
  <si>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</si>
  <si>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</si>
  <si>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</si>
  <si>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</si>
  <si>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</si>
  <si>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</si>
  <si>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</si>
  <si>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</si>
  <si>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</si>
  <si>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</si>
  <si>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</si>
  <si>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</si>
  <si>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</si>
  <si>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</si>
  <si>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</si>
  <si>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</si>
  <si>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</si>
  <si>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</si>
  <si>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</si>
  <si>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</si>
  <si>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</si>
  <si>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</si>
  <si>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</si>
  <si>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</si>
  <si>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</si>
  <si>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</si>
  <si>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</si>
  <si>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</si>
  <si>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</si>
  <si>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</si>
  <si>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</si>
  <si>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</si>
  <si>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</si>
  <si>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</si>
  <si>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</si>
  <si>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</si>
  <si>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</si>
  <si>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</si>
  <si>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</si>
  <si>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</si>
  <si>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</si>
  <si>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</si>
  <si>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</si>
  <si>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</si>
  <si>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</si>
  <si>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</si>
  <si>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</si>
  <si>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</si>
  <si>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</si>
  <si>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</si>
  <si>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</si>
  <si>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</si>
  <si>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</si>
  <si>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</si>
  <si>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</si>
  <si>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</si>
  <si>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</si>
  <si>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</si>
  <si>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</si>
  <si>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</si>
  <si>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</si>
  <si>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</si>
  <si>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</si>
  <si>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</si>
  <si>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</si>
  <si>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</si>
  <si>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</si>
  <si>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</si>
  <si>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</si>
  <si>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</si>
  <si>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</si>
  <si>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</si>
  <si>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</si>
  <si>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</si>
  <si>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</si>
  <si>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</si>
  <si>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</si>
  <si>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</si>
  <si>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</si>
  <si>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</si>
  <si>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</si>
  <si>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</si>
  <si>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</si>
  <si>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</si>
  <si>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</si>
  <si>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</si>
  <si>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</si>
  <si>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</si>
  <si>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</si>
  <si>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</si>
  <si>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</si>
  <si>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</si>
  <si>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</si>
  <si>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</si>
  <si>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</si>
  <si>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</si>
  <si>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</si>
  <si>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</si>
  <si>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</si>
  <si>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</si>
  <si>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</si>
  <si>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</si>
  <si>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</si>
  <si>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</si>
  <si>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</si>
  <si>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</si>
  <si>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</si>
  <si>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</si>
  <si>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</si>
  <si>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</si>
  <si>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</si>
  <si>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</si>
  <si>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</si>
  <si>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</si>
  <si>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</si>
  <si>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</si>
  <si>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</si>
  <si>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</si>
  <si>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</si>
  <si>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</si>
  <si>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</si>
  <si>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</si>
  <si>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</si>
  <si>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</si>
  <si>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</si>
  <si>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</si>
  <si>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</si>
  <si>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</si>
  <si>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</si>
  <si>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</si>
  <si>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</si>
  <si>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</si>
  <si>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</si>
  <si>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</si>
  <si>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</si>
  <si>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</si>
  <si>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</si>
  <si>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</si>
  <si>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</si>
  <si>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</si>
  <si>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</si>
  <si>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</si>
  <si>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</si>
  <si>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</si>
  <si>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</si>
  <si>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</si>
  <si>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</si>
  <si>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</si>
  <si>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</si>
  <si>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</si>
  <si>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</si>
  <si>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</si>
  <si>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</si>
  <si>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</si>
  <si>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</si>
  <si>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</si>
  <si>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</si>
  <si>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</si>
  <si>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</si>
  <si>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</si>
  <si>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</si>
  <si>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</si>
  <si>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</si>
  <si>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</si>
  <si>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</si>
  <si>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</si>
  <si>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</si>
  <si>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</si>
  <si>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</si>
  <si>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</si>
  <si>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</si>
  <si>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</si>
  <si>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</si>
  <si>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</si>
  <si>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</si>
  <si>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</si>
  <si>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</si>
  <si>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</si>
  <si>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</si>
  <si>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</si>
  <si>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</si>
  <si>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</si>
  <si>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</si>
  <si>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</si>
  <si>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</si>
  <si>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</si>
  <si>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</si>
  <si>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</si>
  <si>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</si>
  <si>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</si>
  <si>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</si>
  <si>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</si>
  <si>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</si>
  <si>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</si>
  <si>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</si>
  <si>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</si>
  <si>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</si>
  <si>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</si>
  <si>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</si>
  <si>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</si>
  <si>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</si>
  <si>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</si>
  <si>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</si>
  <si>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</si>
  <si>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</si>
  <si>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</si>
  <si>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</si>
  <si>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</si>
  <si>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</si>
  <si>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</si>
  <si>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</si>
  <si>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</si>
  <si>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</si>
  <si>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</si>
  <si>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</si>
  <si>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</si>
  <si>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</si>
  <si>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</si>
  <si>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</si>
  <si>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</si>
  <si>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</si>
  <si>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</si>
  <si>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</si>
  <si>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</si>
  <si>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</si>
  <si>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</si>
  <si>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</si>
  <si>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</si>
  <si>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</si>
  <si>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</si>
  <si>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</si>
  <si>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</si>
  <si>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</si>
  <si>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</si>
  <si>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</si>
  <si>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</si>
  <si>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</si>
  <si>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</si>
  <si>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</si>
  <si>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</si>
  <si>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</si>
  <si>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</si>
  <si>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</si>
  <si>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</si>
  <si>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</si>
  <si>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</si>
  <si>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</si>
  <si>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</si>
  <si>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</si>
  <si>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</si>
  <si>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</si>
  <si>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</si>
  <si>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</si>
  <si>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</si>
  <si>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</si>
  <si>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</si>
  <si>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</si>
  <si>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</si>
  <si>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</si>
  <si>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</si>
  <si>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</si>
  <si>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</si>
  <si>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</si>
  <si>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</si>
  <si>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</si>
  <si>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</si>
  <si>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</si>
  <si>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</si>
  <si>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</si>
  <si>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</si>
  <si>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</si>
  <si>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</si>
  <si>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</si>
  <si>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</si>
  <si>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</si>
  <si>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</si>
  <si>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</si>
  <si>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</si>
  <si>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</si>
  <si>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</si>
  <si>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</si>
  <si>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</si>
  <si>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</si>
  <si>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</si>
  <si>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</si>
  <si>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</si>
  <si>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</si>
  <si>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</si>
  <si>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</si>
  <si>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</si>
  <si>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</si>
  <si>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</si>
  <si>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</si>
  <si>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</si>
  <si>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</si>
  <si>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</si>
  <si>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</si>
  <si>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</si>
  <si>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</si>
  <si>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</si>
  <si>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</si>
  <si>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</si>
  <si>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</si>
  <si>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</si>
  <si>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</si>
  <si>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</si>
  <si>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</si>
  <si>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</si>
  <si>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</si>
  <si>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</si>
  <si>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</si>
  <si>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</si>
  <si>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</si>
  <si>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</si>
  <si>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</si>
  <si>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</si>
  <si>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</si>
  <si>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</si>
  <si>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</si>
  <si>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</si>
  <si>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</si>
  <si>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</si>
  <si>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</si>
  <si>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</si>
  <si>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</si>
  <si>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</si>
  <si>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</si>
  <si>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</si>
  <si>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</si>
  <si>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</si>
  <si>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</si>
  <si>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</si>
  <si>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</si>
  <si>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</si>
  <si>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</si>
  <si>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</si>
  <si>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</si>
  <si>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</si>
  <si>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</si>
  <si>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</si>
  <si>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</si>
  <si>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</si>
  <si>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</si>
  <si>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</si>
  <si>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</si>
  <si>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</si>
  <si>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</si>
  <si>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</si>
  <si>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</si>
  <si>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</si>
  <si>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</si>
  <si>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</si>
  <si>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</si>
  <si>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</si>
  <si>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</si>
  <si>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</si>
  <si>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</si>
  <si>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</si>
  <si>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</si>
  <si>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</si>
  <si>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</si>
  <si>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</si>
  <si>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</si>
  <si>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</si>
  <si>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</si>
  <si>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</si>
  <si>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</si>
  <si>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</si>
  <si>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</si>
  <si>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</si>
  <si>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</si>
  <si>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</si>
  <si>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</si>
  <si>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</si>
  <si>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</si>
  <si>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</si>
  <si>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</si>
  <si>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</si>
  <si>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</si>
  <si>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</si>
  <si>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</si>
  <si>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</si>
  <si>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</si>
  <si>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</si>
  <si>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</si>
  <si>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</si>
  <si>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</si>
  <si>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</si>
  <si>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</si>
  <si>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</si>
  <si>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</si>
  <si>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</si>
  <si>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</si>
  <si>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</si>
  <si>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</si>
  <si>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</si>
  <si>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</si>
  <si>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</si>
  <si>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</si>
  <si>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</si>
  <si>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</si>
  <si>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</si>
  <si>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</si>
  <si>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</si>
  <si>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</si>
  <si>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</si>
  <si>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</si>
  <si>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</si>
  <si>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</si>
  <si>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</si>
  <si>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</si>
  <si>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</si>
  <si>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</si>
  <si>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</si>
  <si>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</si>
  <si>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</si>
  <si>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</si>
  <si>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</si>
  <si>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</si>
  <si>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</si>
  <si>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</si>
  <si>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</si>
  <si>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</si>
  <si>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</si>
  <si>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</si>
  <si>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</si>
  <si>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</si>
  <si>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</si>
  <si>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</si>
  <si>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</si>
  <si>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</si>
  <si>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</si>
  <si>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</si>
  <si>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</si>
  <si>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</si>
  <si>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</si>
  <si>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</si>
  <si>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</si>
  <si>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</si>
  <si>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</si>
  <si>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</si>
  <si>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</si>
  <si>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</si>
  <si>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</si>
  <si>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</si>
  <si>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</si>
  <si>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</si>
  <si>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</si>
  <si>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</si>
  <si>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</si>
  <si>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</si>
  <si>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</si>
  <si>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</si>
  <si>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</si>
  <si>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</si>
  <si>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</si>
  <si>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</si>
  <si>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</si>
  <si>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</si>
  <si>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</si>
  <si>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</si>
  <si>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</si>
  <si>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</si>
  <si>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</si>
  <si>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</si>
  <si>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</si>
  <si>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</si>
  <si>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</si>
  <si>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</si>
  <si>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</si>
  <si>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</si>
  <si>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</si>
  <si>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</si>
  <si>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</si>
  <si>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</si>
  <si>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</si>
  <si>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</si>
  <si>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</si>
  <si>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</si>
  <si>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</si>
  <si>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</si>
  <si>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</si>
  <si>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</si>
  <si>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</si>
  <si>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</si>
  <si>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</si>
  <si>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</si>
  <si>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</si>
  <si>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</si>
  <si>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</si>
  <si>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</si>
  <si>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</si>
  <si>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</si>
  <si>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</si>
  <si>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</si>
  <si>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</si>
  <si>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</si>
  <si>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</si>
  <si>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</si>
  <si>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</si>
  <si>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</si>
  <si>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</si>
  <si>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</si>
  <si>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</si>
  <si>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</si>
  <si>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</si>
  <si>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</si>
  <si>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</si>
  <si>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</si>
  <si>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</si>
  <si>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</si>
  <si>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</si>
  <si>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</si>
  <si>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</si>
  <si>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</si>
  <si>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</si>
  <si>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</si>
  <si>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</si>
  <si>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</si>
  <si>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</si>
  <si>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</si>
  <si>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</si>
  <si>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</si>
  <si>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</si>
  <si>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</si>
  <si>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</si>
  <si>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</si>
  <si>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</si>
  <si>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</si>
  <si>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</si>
  <si>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</si>
  <si>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</si>
  <si>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</si>
  <si>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</si>
  <si>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</si>
  <si>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</si>
  <si>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</si>
  <si>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</si>
  <si>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</si>
  <si>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</si>
  <si>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</si>
  <si>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</si>
  <si>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</si>
  <si>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</si>
  <si>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</si>
  <si>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</si>
  <si>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</si>
  <si>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</si>
  <si>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</si>
  <si>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</si>
  <si>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</si>
  <si>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</si>
  <si>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</si>
  <si>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</si>
  <si>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</si>
  <si>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</si>
  <si>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</si>
  <si>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</si>
  <si>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</si>
  <si>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</si>
  <si>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</si>
  <si>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</si>
  <si>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</si>
  <si>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</si>
  <si>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</si>
  <si>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</si>
  <si>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</si>
  <si>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</si>
  <si>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</si>
  <si>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</si>
  <si>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</si>
  <si>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</si>
  <si>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</si>
  <si>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</si>
  <si>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</si>
  <si>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</si>
  <si>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</si>
  <si>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</si>
  <si>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</si>
  <si>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</si>
  <si>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</si>
  <si>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</si>
  <si>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</si>
  <si>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</si>
  <si>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</si>
  <si>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</si>
  <si>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</si>
  <si>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</si>
  <si>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</si>
  <si>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</si>
  <si>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</si>
  <si>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</si>
  <si>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</si>
  <si>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</si>
  <si>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</si>
  <si>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</si>
  <si>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</si>
  <si>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</si>
  <si>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</si>
  <si>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</si>
  <si>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</si>
  <si>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</si>
  <si>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</si>
  <si>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</si>
  <si>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</si>
  <si>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</si>
  <si>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</si>
  <si>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</si>
  <si>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</si>
  <si>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</si>
  <si>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</si>
  <si>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</si>
  <si>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</si>
  <si>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</si>
  <si>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</si>
  <si>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</si>
  <si>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</si>
  <si>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</si>
  <si>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</si>
  <si>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</si>
  <si>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</si>
  <si>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</si>
  <si>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</si>
  <si>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</si>
  <si>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</si>
  <si>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</si>
  <si>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</si>
  <si>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</si>
  <si>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</si>
  <si>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</si>
  <si>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</si>
  <si>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</si>
  <si>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</si>
  <si>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</si>
  <si>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</si>
  <si>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</si>
  <si>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</si>
  <si>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</si>
  <si>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</si>
  <si>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</si>
  <si>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</si>
  <si>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</si>
  <si>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</si>
  <si>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</si>
  <si>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</si>
  <si>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</si>
  <si>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</si>
  <si>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</si>
  <si>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</si>
  <si>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</si>
  <si>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</si>
  <si>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</si>
  <si>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</si>
  <si>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</si>
  <si>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</si>
  <si>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</si>
  <si>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</si>
  <si>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</si>
  <si>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</si>
  <si>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</si>
  <si>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</si>
  <si>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</si>
  <si>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</si>
  <si>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</si>
  <si>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</si>
  <si>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</si>
  <si>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</si>
  <si>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</si>
  <si>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</si>
  <si>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</si>
  <si>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</si>
  <si>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</si>
  <si>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</si>
  <si>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</si>
  <si>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</si>
  <si>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</si>
  <si>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</si>
  <si>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</si>
  <si>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</si>
  <si>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</si>
  <si>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</si>
  <si>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</si>
  <si>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</si>
  <si>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</si>
  <si>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</si>
  <si>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</si>
  <si>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</si>
  <si>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</si>
  <si>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</si>
  <si>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</si>
  <si>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</si>
  <si>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</si>
  <si>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</si>
  <si>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</si>
  <si>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</si>
  <si>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</si>
  <si>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</si>
  <si>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</si>
  <si>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</si>
  <si>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</si>
  <si>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</si>
  <si>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</si>
  <si>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</si>
  <si>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</si>
  <si>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</si>
  <si>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</si>
  <si>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</si>
  <si>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</si>
  <si>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</si>
  <si>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</si>
  <si>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</si>
  <si>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</si>
  <si>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</si>
  <si>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</si>
  <si>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</si>
  <si>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</si>
  <si>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</si>
  <si>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</si>
  <si>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</si>
  <si>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</si>
  <si>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</si>
  <si>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</si>
  <si>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</si>
  <si>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</si>
  <si>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</si>
  <si>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</si>
  <si>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</si>
  <si>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</si>
  <si>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</si>
  <si>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</si>
  <si>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</si>
  <si>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</si>
  <si>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</si>
  <si>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</si>
  <si>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</si>
  <si>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</si>
  <si>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</si>
  <si>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</si>
  <si>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</si>
  <si>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</si>
  <si>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</si>
  <si>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</si>
  <si>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</si>
  <si>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</si>
  <si>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</si>
  <si>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</si>
  <si>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</si>
  <si>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</si>
  <si>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</si>
  <si>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</si>
  <si>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</si>
  <si>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</si>
  <si>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</si>
  <si>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</si>
  <si>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</si>
  <si>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</si>
  <si>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</si>
  <si>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</si>
  <si>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</si>
  <si>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</si>
  <si>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</si>
  <si>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</si>
  <si>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</si>
  <si>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</si>
  <si>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</si>
  <si>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</si>
  <si>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</si>
  <si>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</si>
  <si>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</si>
  <si>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</si>
  <si>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</si>
  <si>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</si>
  <si>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</si>
  <si>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</si>
  <si>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</si>
  <si>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</si>
  <si>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</si>
  <si>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</si>
  <si>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</si>
  <si>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</si>
  <si>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</si>
  <si>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</si>
  <si>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</si>
  <si>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</si>
  <si>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</si>
  <si>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</si>
  <si>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</si>
  <si>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</si>
  <si>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</si>
  <si>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</si>
  <si>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</si>
  <si>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</si>
  <si>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</si>
  <si>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</si>
  <si>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</si>
  <si>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</si>
  <si>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</si>
  <si>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</si>
  <si>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</si>
  <si>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</si>
  <si>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</si>
  <si>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</si>
  <si>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</si>
  <si>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</si>
  <si>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</si>
  <si>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</si>
  <si>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</si>
  <si>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</si>
  <si>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</si>
  <si>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</si>
  <si>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</si>
  <si>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</si>
  <si>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</si>
  <si>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</si>
  <si>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</si>
  <si>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</si>
  <si>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</si>
  <si>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</si>
  <si>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</si>
  <si>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</si>
  <si>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</si>
  <si>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</si>
  <si>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</si>
  <si>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</si>
  <si>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</si>
  <si>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</si>
  <si>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</si>
  <si>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</si>
  <si>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</si>
  <si>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</si>
  <si>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</si>
  <si>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</si>
  <si>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</si>
  <si>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</si>
  <si>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</si>
  <si>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</si>
  <si>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</si>
  <si>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</si>
  <si>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</si>
  <si>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</si>
  <si>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</si>
  <si>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</si>
  <si>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</si>
  <si>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</si>
  <si>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</si>
  <si>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</si>
  <si>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</si>
  <si>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</si>
  <si>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</si>
  <si>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</si>
  <si>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</si>
  <si>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</si>
  <si>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</si>
  <si>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</si>
  <si>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</si>
  <si>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</si>
  <si>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</si>
  <si>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</si>
  <si>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</si>
  <si>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</si>
  <si>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</si>
  <si>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</si>
  <si>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</si>
  <si>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</si>
  <si>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</si>
  <si>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</si>
  <si>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</si>
  <si>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</si>
  <si>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</si>
  <si>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</si>
  <si>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</si>
  <si>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</si>
  <si>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</si>
  <si>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</si>
  <si>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</si>
  <si>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</si>
  <si>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</si>
  <si>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</si>
  <si>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</si>
  <si>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</si>
  <si>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</si>
  <si>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</si>
  <si>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</si>
  <si>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</si>
  <si>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</si>
  <si>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</si>
  <si>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</si>
  <si>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</si>
  <si>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</si>
  <si>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</si>
  <si>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</si>
  <si>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</si>
  <si>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</si>
  <si>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</si>
  <si>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</si>
  <si>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</si>
  <si>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</si>
  <si>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</si>
  <si>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</si>
  <si>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</si>
  <si>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</si>
  <si>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</si>
  <si>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</si>
  <si>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</si>
  <si>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</si>
  <si>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</si>
  <si>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</si>
  <si>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</si>
  <si>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</si>
  <si>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</si>
  <si>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</si>
  <si>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</si>
  <si>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</si>
  <si>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</si>
  <si>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</si>
  <si>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</si>
  <si>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</si>
  <si>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</si>
  <si>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</si>
  <si>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</si>
  <si>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</si>
  <si>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</si>
  <si>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</si>
  <si>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</si>
  <si>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</si>
  <si>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</si>
  <si>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</si>
  <si>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</si>
  <si>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</si>
  <si>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</si>
  <si>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</si>
  <si>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</si>
  <si>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</si>
  <si>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</si>
  <si>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</si>
  <si>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</si>
  <si>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</si>
  <si>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</si>
  <si>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</si>
  <si>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</si>
  <si>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</si>
  <si>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</si>
  <si>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</si>
  <si>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</si>
  <si>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</si>
  <si>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</si>
  <si>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</si>
  <si>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</si>
  <si>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</si>
  <si>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</si>
  <si>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</si>
  <si>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</si>
  <si>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</si>
  <si>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</si>
  <si>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</si>
  <si>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</si>
  <si>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</si>
  <si>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</si>
  <si>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</si>
  <si>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</si>
  <si>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</si>
  <si>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</si>
  <si>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</si>
  <si>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</si>
  <si>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</si>
  <si>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</si>
  <si>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</si>
  <si>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</si>
  <si>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</si>
  <si>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</si>
  <si>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</si>
  <si>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</si>
  <si>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</si>
  <si>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</si>
  <si>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</si>
  <si>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</si>
  <si>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</si>
  <si>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</si>
  <si>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</si>
  <si>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</si>
  <si>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</si>
  <si>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</si>
  <si>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</si>
  <si>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</si>
  <si>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</si>
  <si>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</si>
  <si>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</si>
  <si>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</si>
  <si>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</si>
  <si>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</si>
  <si>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</si>
  <si>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</si>
  <si>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</si>
  <si>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</si>
  <si>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</si>
  <si>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</si>
  <si>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</si>
  <si>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</si>
  <si>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</si>
  <si>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</si>
  <si>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</si>
  <si>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</si>
  <si>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</si>
  <si>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</si>
  <si>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</si>
  <si>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</si>
  <si>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</si>
  <si>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</si>
  <si>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</si>
  <si>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</si>
  <si>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</si>
  <si>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</si>
  <si>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</si>
  <si>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</si>
  <si>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</si>
  <si>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</si>
  <si>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</si>
  <si>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</si>
  <si>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</si>
  <si>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</si>
  <si>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</si>
  <si>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</si>
  <si>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</si>
  <si>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</si>
  <si>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</si>
  <si>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</si>
  <si>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</si>
  <si>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</si>
  <si>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</si>
  <si>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</si>
  <si>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</si>
  <si>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</si>
  <si>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</si>
  <si>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</si>
  <si>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</si>
  <si>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</si>
  <si>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</si>
  <si>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</si>
  <si>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</si>
  <si>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</si>
  <si>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</si>
  <si>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</si>
  <si>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</si>
  <si>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</si>
  <si>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</si>
  <si>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</si>
  <si>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</si>
  <si>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</si>
  <si>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</si>
  <si>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</si>
  <si>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</si>
  <si>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</si>
  <si>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</si>
  <si>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</si>
  <si>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</si>
  <si>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</si>
  <si>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</si>
  <si>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</si>
  <si>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</si>
  <si>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</si>
  <si>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</si>
  <si>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</si>
  <si>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</si>
  <si>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</si>
  <si>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</si>
  <si>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</si>
  <si>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</si>
  <si>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</si>
  <si>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</si>
  <si>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</si>
  <si>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</si>
  <si>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</si>
  <si>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</si>
  <si>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</si>
  <si>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</si>
  <si>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</si>
  <si>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</si>
  <si>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</si>
  <si>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</si>
  <si>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</si>
  <si>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</si>
  <si>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</si>
  <si>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</si>
  <si>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</si>
  <si>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</si>
  <si>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</si>
  <si>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</si>
  <si>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</si>
  <si>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</si>
  <si>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</si>
  <si>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</si>
  <si>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</si>
  <si>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</si>
  <si>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</si>
  <si>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</si>
  <si>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</si>
  <si>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</si>
  <si>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</si>
  <si>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</si>
  <si>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</si>
  <si>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</si>
  <si>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</si>
  <si>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</si>
  <si>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</si>
  <si>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</si>
  <si>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</si>
  <si>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</si>
  <si>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</si>
  <si>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</si>
  <si>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</si>
  <si>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</si>
  <si>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</si>
  <si>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</si>
  <si>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</si>
  <si>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</si>
  <si>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</si>
  <si>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</si>
  <si>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</si>
  <si>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</si>
  <si>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</si>
  <si>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</si>
  <si>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</si>
  <si>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</si>
  <si>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</si>
  <si>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</si>
  <si>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</si>
  <si>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</si>
  <si>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</si>
  <si>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</si>
  <si>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</si>
  <si>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</si>
  <si>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</si>
  <si>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</si>
  <si>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</si>
  <si>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</si>
  <si>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</si>
  <si>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</si>
  <si>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</si>
  <si>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</si>
  <si>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</si>
  <si>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</si>
  <si>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</si>
  <si>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</si>
  <si>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</si>
  <si>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</si>
  <si>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</si>
  <si>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</si>
  <si>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</si>
  <si>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</si>
  <si>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</si>
  <si>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</si>
  <si>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</si>
  <si>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</si>
  <si>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</si>
  <si>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</si>
  <si>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</si>
  <si>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</si>
  <si>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</si>
  <si>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</si>
  <si>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</si>
  <si>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</si>
  <si>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</si>
  <si>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</si>
  <si>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</si>
  <si>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</si>
  <si>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</si>
  <si>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</si>
  <si>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</si>
  <si>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</si>
  <si>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</si>
  <si>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</si>
  <si>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</si>
  <si>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</si>
  <si>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</si>
  <si>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</si>
  <si>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</si>
  <si>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</si>
  <si>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</si>
  <si>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</si>
  <si>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</si>
  <si>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</si>
  <si>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</si>
  <si>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</si>
  <si>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</si>
  <si>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</si>
  <si>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</si>
  <si>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</si>
  <si>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</si>
  <si>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</si>
  <si>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</si>
  <si>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</si>
  <si>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</si>
  <si>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</si>
  <si>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</si>
  <si>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</si>
  <si>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</si>
  <si>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</si>
  <si>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</si>
  <si>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</si>
  <si>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</si>
  <si>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</si>
  <si>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</si>
  <si>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</si>
  <si>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</si>
  <si>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</si>
  <si>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</si>
  <si>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</si>
  <si>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</si>
  <si>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</si>
  <si>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</si>
  <si>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</si>
  <si>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</si>
  <si>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</si>
  <si>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</si>
  <si>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</si>
  <si>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</si>
  <si>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</si>
  <si>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</si>
  <si>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</si>
  <si>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</si>
  <si>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</si>
  <si>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</si>
  <si>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</si>
  <si>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</si>
  <si>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</si>
  <si>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</si>
  <si>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</si>
  <si>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</si>
  <si>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</si>
  <si>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</si>
  <si>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</si>
  <si>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</si>
  <si>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</si>
  <si>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</si>
  <si>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</si>
  <si>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</si>
  <si>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</si>
  <si>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</si>
  <si>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</si>
  <si>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</si>
  <si>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</si>
  <si>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</si>
  <si>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</si>
  <si>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</si>
  <si>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</si>
  <si>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</si>
  <si>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</si>
  <si>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</si>
  <si>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</si>
  <si>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</si>
  <si>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</si>
  <si>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</si>
  <si>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</si>
  <si>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</si>
  <si>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</si>
  <si>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</si>
  <si>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</si>
  <si>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</si>
  <si>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</si>
  <si>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</si>
  <si>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</si>
  <si>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</si>
  <si>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</si>
  <si>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</si>
  <si>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</si>
  <si>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</si>
  <si>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</si>
  <si>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</si>
  <si>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</si>
  <si>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</si>
  <si>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</si>
  <si>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</si>
  <si>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</si>
  <si>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</si>
  <si>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</si>
  <si>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</si>
  <si>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</si>
  <si>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</si>
  <si>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</si>
  <si>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</si>
  <si>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</si>
  <si>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</si>
  <si>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</si>
  <si>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</si>
  <si>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</si>
  <si>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</si>
  <si>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</si>
  <si>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</si>
  <si>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</si>
  <si>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</si>
  <si>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</si>
  <si>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</si>
  <si>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</si>
  <si>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</si>
  <si>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</si>
  <si>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</si>
  <si>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</si>
  <si>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</si>
  <si>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</si>
  <si>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</si>
  <si>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</si>
  <si>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</si>
  <si>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</si>
  <si>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</si>
  <si>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</si>
  <si>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</si>
  <si>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</si>
  <si>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</si>
  <si>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</si>
  <si>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</si>
  <si>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</si>
  <si>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</si>
  <si>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</si>
  <si>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</si>
  <si>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</si>
  <si>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</si>
  <si>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</si>
  <si>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</si>
  <si>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</si>
  <si>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</si>
  <si>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</si>
  <si>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</si>
  <si>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</si>
  <si>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</si>
  <si>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</si>
  <si>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</si>
  <si>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</si>
  <si>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</si>
  <si>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</si>
  <si>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</si>
  <si>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</si>
  <si>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</si>
  <si>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</si>
  <si>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</si>
  <si>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</si>
  <si>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</si>
  <si>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</si>
  <si>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</si>
  <si>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</si>
  <si>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</si>
  <si>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</si>
  <si>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</si>
  <si>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</si>
  <si>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</si>
  <si>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</si>
  <si>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</si>
  <si>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</si>
  <si>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</si>
  <si>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</si>
  <si>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</si>
  <si>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</si>
  <si>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</si>
  <si>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</si>
  <si>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</si>
  <si>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</si>
  <si>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</si>
  <si>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</si>
  <si>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</si>
  <si>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</si>
  <si>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</si>
  <si>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</si>
  <si>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</si>
  <si>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</si>
  <si>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</si>
  <si>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</si>
  <si>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</si>
  <si>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</si>
  <si>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</si>
  <si>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</si>
  <si>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</si>
  <si>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</si>
  <si>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</si>
  <si>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</si>
  <si>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</si>
  <si>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</si>
  <si>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</si>
  <si>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</si>
  <si>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</si>
  <si>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</si>
  <si>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</si>
  <si>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</si>
  <si>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</si>
  <si>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</si>
  <si>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</si>
  <si>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</si>
  <si>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</si>
  <si>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</si>
  <si>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</si>
  <si>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</si>
  <si>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</si>
  <si>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</si>
  <si>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</si>
  <si>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</si>
  <si>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</si>
  <si>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</si>
  <si>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</si>
  <si>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</si>
  <si>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</si>
  <si>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</si>
  <si>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</si>
  <si>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</si>
  <si>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</si>
  <si>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</si>
  <si>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</si>
  <si>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</si>
  <si>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</si>
  <si>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</si>
  <si>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</si>
  <si>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</si>
  <si>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</si>
  <si>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</si>
  <si>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</si>
  <si>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</si>
  <si>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</si>
  <si>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</si>
  <si>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</si>
  <si>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</si>
  <si>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</si>
  <si>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</si>
  <si>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</si>
  <si>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</si>
  <si>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</si>
  <si>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</si>
  <si>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</si>
  <si>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</si>
  <si>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</si>
  <si>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</si>
  <si>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</si>
  <si>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</si>
  <si>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</si>
  <si>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</si>
  <si>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</si>
  <si>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</si>
  <si>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</si>
  <si>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</si>
  <si>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</si>
  <si>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</si>
  <si>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</si>
  <si>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</si>
  <si>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</si>
  <si>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</si>
  <si>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</si>
  <si>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</si>
  <si>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</si>
  <si>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</si>
  <si>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</si>
  <si>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</si>
  <si>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</si>
  <si>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</si>
  <si>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</si>
  <si>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</si>
  <si>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</si>
  <si>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</si>
  <si>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</si>
  <si>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</si>
  <si>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</si>
  <si>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</si>
  <si>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</si>
  <si>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</si>
  <si>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</si>
  <si>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</si>
  <si>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</si>
  <si>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</si>
  <si>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</si>
  <si>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</si>
  <si>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</si>
  <si>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</si>
  <si>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</si>
  <si>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</si>
  <si>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</si>
  <si>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</si>
  <si>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</si>
  <si>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</si>
  <si>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</si>
  <si>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</si>
  <si>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</si>
  <si>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</si>
  <si>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</si>
  <si>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</si>
  <si>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</si>
  <si>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</si>
  <si>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</si>
  <si>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</si>
  <si>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</si>
  <si>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</si>
  <si>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</si>
  <si>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</si>
  <si>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</si>
  <si>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</si>
  <si>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</si>
  <si>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</si>
  <si>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</si>
  <si>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</si>
  <si>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</si>
  <si>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</si>
  <si>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</si>
  <si>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</si>
  <si>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</si>
  <si>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</si>
  <si>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</si>
  <si>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</si>
  <si>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</si>
  <si>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</si>
  <si>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</si>
  <si>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</si>
  <si>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</si>
  <si>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</si>
  <si>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</si>
  <si>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</si>
  <si>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</si>
  <si>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</si>
  <si>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</si>
  <si>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</si>
  <si>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</si>
  <si>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</si>
  <si>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</si>
  <si>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</si>
  <si>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</si>
  <si>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</si>
  <si>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</si>
  <si>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</si>
  <si>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</si>
  <si>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</si>
  <si>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</si>
  <si>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</si>
  <si>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</si>
  <si>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</si>
  <si>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</si>
  <si>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</si>
  <si>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</si>
  <si>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</si>
  <si>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</si>
  <si>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</si>
  <si>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</si>
  <si>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</si>
  <si>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</si>
  <si>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</si>
  <si>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</si>
  <si>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</si>
  <si>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</si>
  <si>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</si>
  <si>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</si>
  <si>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</si>
  <si>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</si>
  <si>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</si>
  <si>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</si>
  <si>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</si>
  <si>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</si>
  <si>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</si>
  <si>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</si>
  <si>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</si>
  <si>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</si>
  <si>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</si>
  <si>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</si>
  <si>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</si>
  <si>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</si>
  <si>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</si>
  <si>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</si>
  <si>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</si>
  <si>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</si>
  <si>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</si>
  <si>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</si>
  <si>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</si>
  <si>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</si>
  <si>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</si>
  <si>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</si>
  <si>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</si>
  <si>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</si>
  <si>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</si>
  <si>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</si>
  <si>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</si>
  <si>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</si>
  <si>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</si>
  <si>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</si>
  <si>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</si>
  <si>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</si>
  <si>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</si>
  <si>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</si>
  <si>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</si>
  <si>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</si>
  <si>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</si>
  <si>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</si>
  <si>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</si>
  <si>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</si>
  <si>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</si>
  <si>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</si>
  <si>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</si>
  <si>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</si>
  <si>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</si>
  <si>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</si>
  <si>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</si>
  <si>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</si>
  <si>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</si>
  <si>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</si>
  <si>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</si>
  <si>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</si>
  <si>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</si>
  <si>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</si>
  <si>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</si>
  <si>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</si>
  <si>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</si>
  <si>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</si>
  <si>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</si>
  <si>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</si>
  <si>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</si>
  <si>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</si>
  <si>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</si>
  <si>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</si>
  <si>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</si>
  <si>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</si>
  <si>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</si>
  <si>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</si>
  <si>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</si>
  <si>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</si>
  <si>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</si>
  <si>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</si>
  <si>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</si>
  <si>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</si>
  <si>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</si>
  <si>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</si>
  <si>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</si>
  <si>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</si>
  <si>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</si>
  <si>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</si>
  <si>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</si>
  <si>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</si>
  <si>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</si>
  <si>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</si>
  <si>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</si>
  <si>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</si>
  <si>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</si>
  <si>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</si>
  <si>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</si>
  <si>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</si>
  <si>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</si>
  <si>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</si>
  <si>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</si>
  <si>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</si>
  <si>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</si>
  <si>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</si>
  <si>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</si>
  <si>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</si>
  <si>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</si>
  <si>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</si>
  <si>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</si>
  <si>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</si>
  <si>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</si>
  <si>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</si>
  <si>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</si>
  <si>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</si>
  <si>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</si>
  <si>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</si>
  <si>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</si>
  <si>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</si>
  <si>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</si>
  <si>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</si>
  <si>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</si>
  <si>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</si>
  <si>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</si>
  <si>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</si>
  <si>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</si>
  <si>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</si>
  <si>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</si>
  <si>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</si>
  <si>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</si>
  <si>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</si>
  <si>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</si>
  <si>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</si>
  <si>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</si>
  <si>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</si>
  <si>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</si>
  <si>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</si>
  <si>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</si>
  <si>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</si>
  <si>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</si>
  <si>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</si>
  <si>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</si>
  <si>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</si>
  <si>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</si>
  <si>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</si>
  <si>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</si>
  <si>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</si>
  <si>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</si>
  <si>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</si>
  <si>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</si>
  <si>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</si>
  <si>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</si>
  <si>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</si>
  <si>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</si>
  <si>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</si>
  <si>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</si>
  <si>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</si>
  <si>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</si>
  <si>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</si>
  <si>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</si>
  <si>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</si>
  <si>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</si>
  <si>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</si>
  <si>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</si>
  <si>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</si>
  <si>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</si>
  <si>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</si>
  <si>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</si>
  <si>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</si>
  <si>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</si>
  <si>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</si>
  <si>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</si>
  <si>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</si>
  <si>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</si>
  <si>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</si>
  <si>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</si>
  <si>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</si>
  <si>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</si>
  <si>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</si>
  <si>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</si>
  <si>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</si>
  <si>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</si>
  <si>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</si>
  <si>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</si>
  <si>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</si>
  <si>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</si>
  <si>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</si>
  <si>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</si>
  <si>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</si>
  <si>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</si>
  <si>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</si>
  <si>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</si>
  <si>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</si>
  <si>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</si>
  <si>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</si>
  <si>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</si>
  <si>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</si>
  <si>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</si>
  <si>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</si>
  <si>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</si>
  <si>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</si>
  <si>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</si>
  <si>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</si>
  <si>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</si>
  <si>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</si>
  <si>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</si>
  <si>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</si>
  <si>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</si>
  <si>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</si>
  <si>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</si>
  <si>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</si>
  <si>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</si>
  <si>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</si>
  <si>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</si>
  <si>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</si>
  <si>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</si>
  <si>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</si>
  <si>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</si>
  <si>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</si>
  <si>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</si>
  <si>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</si>
  <si>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</si>
  <si>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</si>
  <si>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</si>
  <si>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</si>
  <si>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</si>
  <si>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</si>
  <si>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</si>
  <si>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</si>
  <si>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</si>
  <si>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</si>
  <si>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</si>
  <si>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</si>
  <si>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</si>
  <si>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</si>
  <si>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</si>
  <si>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</si>
  <si>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</si>
  <si>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</si>
  <si>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</si>
  <si>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</si>
  <si>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</si>
  <si>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</si>
  <si>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</si>
  <si>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</si>
  <si>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</si>
  <si>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</si>
  <si>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</si>
  <si>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</si>
  <si>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</si>
  <si>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</si>
  <si>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</si>
  <si>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</si>
  <si>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</si>
  <si>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</si>
  <si>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</si>
  <si>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</si>
  <si>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</si>
  <si>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</si>
  <si>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</si>
  <si>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</si>
  <si>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</si>
  <si>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</si>
  <si>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</si>
  <si>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</si>
  <si>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</si>
  <si>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</si>
  <si>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</si>
  <si>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</si>
  <si>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</si>
  <si>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</si>
  <si>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</si>
  <si>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</si>
  <si>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</si>
  <si>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</si>
  <si>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</si>
  <si>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</si>
  <si>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</si>
  <si>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</si>
  <si>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</si>
  <si>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</si>
  <si>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</si>
  <si>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</si>
  <si>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</si>
  <si>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</si>
  <si>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</si>
  <si>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</si>
  <si>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</si>
  <si>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</si>
  <si>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</si>
  <si>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</si>
  <si>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</si>
  <si>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</si>
  <si>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</si>
  <si>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</si>
  <si>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</si>
  <si>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</si>
  <si>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</si>
  <si>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</si>
  <si>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</si>
  <si>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</si>
  <si>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</si>
  <si>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</si>
  <si>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</si>
  <si>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</si>
  <si>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</si>
  <si>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</si>
  <si>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</si>
  <si>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</si>
  <si>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</si>
  <si>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</si>
  <si>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</si>
  <si>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</si>
  <si>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</si>
  <si>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</si>
  <si>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</si>
  <si>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</si>
  <si>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</si>
  <si>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</si>
  <si>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</si>
  <si>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</si>
  <si>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</si>
  <si>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</si>
  <si>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</si>
  <si>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</si>
  <si>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</si>
  <si>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</si>
  <si>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</si>
  <si>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</si>
  <si>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</si>
  <si>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</si>
  <si>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</si>
  <si>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</si>
  <si>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</si>
  <si>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</si>
  <si>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</si>
  <si>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</si>
  <si>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</si>
  <si>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</si>
  <si>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</si>
  <si>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</si>
  <si>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</si>
  <si>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</si>
  <si>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</si>
  <si>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</si>
  <si>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</si>
  <si>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</si>
  <si>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</si>
  <si>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</si>
  <si>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</si>
  <si>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</si>
  <si>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</si>
  <si>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</si>
  <si>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</si>
  <si>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</si>
  <si>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</si>
  <si>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</si>
  <si>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</si>
  <si>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</si>
  <si>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</si>
  <si>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</si>
  <si>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</si>
  <si>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</si>
  <si>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</si>
  <si>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</si>
  <si>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</si>
  <si>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</si>
  <si>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</si>
  <si>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</si>
  <si>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</si>
  <si>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</si>
  <si>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</si>
  <si>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</si>
  <si>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</si>
  <si>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</si>
  <si>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</si>
  <si>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</si>
  <si>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</si>
  <si>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</si>
  <si>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</si>
  <si>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</si>
  <si>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</si>
  <si>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</si>
  <si>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</si>
  <si>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</si>
  <si>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</si>
  <si>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</si>
  <si>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</si>
  <si>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</si>
  <si>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</si>
  <si>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</si>
  <si>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</si>
  <si>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</si>
  <si>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</si>
  <si>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</si>
  <si>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</si>
  <si>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</si>
  <si>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</si>
  <si>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</si>
  <si>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</si>
  <si>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</si>
  <si>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</si>
  <si>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</si>
  <si>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</si>
  <si>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</si>
  <si>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</si>
  <si>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</si>
  <si>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</si>
  <si>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</si>
  <si>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</si>
  <si>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</si>
  <si>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</si>
  <si>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</si>
  <si>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</si>
  <si>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</si>
  <si>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</si>
  <si>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</si>
  <si>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</si>
  <si>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</si>
  <si>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</si>
  <si>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</si>
  <si>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</si>
  <si>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</si>
  <si>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</si>
  <si>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</si>
  <si>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</si>
  <si>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</si>
  <si>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</si>
  <si>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</si>
  <si>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</si>
  <si>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</si>
  <si>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</si>
  <si>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</si>
  <si>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</si>
  <si>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</si>
  <si>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</si>
  <si>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</si>
  <si>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</si>
  <si>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</si>
  <si>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</si>
  <si>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</si>
  <si>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</si>
  <si>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</si>
  <si>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</si>
  <si>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</si>
  <si>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</si>
  <si>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</si>
  <si>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</si>
  <si>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</si>
  <si>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</si>
  <si>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</si>
  <si>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</si>
  <si>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</si>
  <si>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</si>
  <si>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</si>
  <si>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</si>
  <si>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</si>
  <si>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</si>
  <si>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</si>
  <si>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</si>
  <si>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</si>
  <si>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</si>
  <si>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</si>
  <si>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</si>
  <si>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</si>
  <si>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</si>
  <si>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</si>
  <si>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</si>
  <si>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</si>
  <si>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</si>
  <si>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</si>
  <si>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</si>
  <si>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</si>
  <si>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</si>
  <si>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</si>
  <si>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</si>
  <si>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</si>
  <si>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</si>
  <si>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</si>
  <si>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</si>
  <si>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</si>
  <si>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</si>
  <si>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</si>
  <si>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</si>
  <si>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</si>
  <si>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</si>
  <si>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</si>
  <si>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</si>
  <si>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</si>
  <si>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</si>
  <si>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</si>
  <si>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</si>
  <si>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</si>
  <si>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</si>
  <si>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</si>
  <si>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</si>
  <si>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</si>
  <si>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</si>
  <si>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</si>
  <si>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</si>
  <si>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</si>
  <si>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</si>
  <si>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</si>
  <si>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</si>
  <si>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</si>
  <si>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</si>
  <si>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</si>
  <si>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</si>
  <si>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</si>
  <si>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</si>
  <si>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</si>
  <si>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</si>
  <si>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</si>
  <si>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</si>
  <si>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</si>
  <si>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</si>
  <si>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</si>
  <si>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</si>
  <si>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</si>
  <si>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</si>
  <si>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</si>
  <si>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</si>
  <si>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</si>
  <si>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</si>
  <si>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</si>
  <si>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</si>
  <si>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</si>
  <si>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</si>
  <si>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</si>
  <si>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</si>
  <si>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</si>
  <si>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</si>
  <si>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</si>
  <si>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</si>
  <si>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</si>
  <si>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</si>
  <si>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</si>
  <si>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</si>
  <si>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</si>
  <si>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</si>
  <si>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</si>
  <si>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</si>
  <si>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</si>
  <si>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</si>
  <si>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</si>
  <si>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</si>
  <si>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</si>
  <si>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</si>
  <si>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</si>
  <si>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</si>
  <si>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</si>
  <si>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</si>
  <si>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</si>
  <si>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</si>
  <si>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</si>
  <si>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</si>
  <si>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</si>
  <si>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</si>
  <si>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</si>
  <si>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</si>
  <si>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</si>
  <si>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</si>
  <si>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</si>
  <si>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</si>
  <si>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</si>
  <si>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</si>
  <si>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</si>
  <si>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</si>
  <si>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</si>
  <si>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</si>
  <si>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</si>
  <si>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</si>
  <si>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</si>
  <si>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</si>
  <si>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</si>
  <si>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</si>
  <si>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</si>
  <si>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</si>
  <si>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</si>
  <si>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</si>
  <si>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</si>
  <si>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</si>
  <si>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</si>
  <si>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</si>
  <si>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</si>
  <si>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</si>
  <si>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</si>
  <si>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</si>
  <si>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</si>
  <si>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</si>
  <si>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</si>
  <si>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</si>
  <si>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</si>
  <si>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</si>
  <si>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</si>
  <si>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</si>
  <si>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</si>
  <si>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</si>
  <si>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</si>
  <si>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</si>
  <si>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</si>
  <si>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</si>
  <si>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</si>
  <si>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</si>
  <si>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</si>
  <si>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</si>
  <si>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</si>
  <si>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</si>
  <si>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</si>
  <si>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</si>
  <si>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</si>
  <si>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</si>
  <si>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</si>
  <si>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</si>
  <si>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</si>
  <si>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</si>
  <si>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</si>
  <si>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</si>
  <si>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</si>
  <si>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</si>
  <si>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</si>
  <si>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</si>
  <si>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</si>
  <si>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</si>
  <si>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</si>
  <si>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</si>
  <si>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</si>
  <si>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</si>
  <si>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</si>
  <si>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</si>
  <si>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</si>
  <si>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</si>
  <si>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</si>
  <si>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</si>
  <si>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</si>
  <si>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</si>
  <si>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</si>
  <si>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</si>
  <si>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</si>
  <si>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</si>
  <si>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</si>
  <si>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</si>
  <si>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</si>
  <si>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</si>
  <si>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</si>
  <si>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</si>
  <si>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</si>
  <si>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</si>
  <si>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</si>
  <si>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</si>
  <si>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</si>
  <si>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</si>
  <si>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</si>
  <si>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</si>
  <si>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</si>
  <si>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</si>
  <si>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</si>
  <si>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</si>
  <si>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</si>
  <si>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</si>
  <si>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</si>
  <si>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</si>
  <si>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</si>
  <si>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</si>
  <si>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</si>
  <si>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</si>
  <si>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</si>
  <si>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</si>
  <si>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</si>
  <si>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</si>
  <si>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</si>
  <si>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</si>
  <si>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</si>
  <si>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</si>
  <si>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</si>
  <si>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</si>
  <si>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</si>
  <si>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</si>
  <si>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</si>
  <si>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</si>
  <si>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</si>
  <si>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</si>
  <si>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</si>
  <si>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</si>
  <si>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</si>
  <si>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</si>
  <si>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</si>
  <si>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</si>
  <si>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</si>
  <si>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</si>
  <si>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</si>
  <si>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</si>
  <si>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</si>
  <si>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</si>
  <si>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</si>
  <si>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</si>
  <si>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</si>
  <si>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</si>
  <si>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</si>
  <si>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</si>
  <si>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</si>
  <si>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</si>
  <si>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</si>
  <si>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</si>
  <si>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</si>
  <si>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</si>
  <si>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</si>
  <si>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</si>
  <si>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</si>
  <si>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</si>
  <si>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</si>
  <si>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</si>
  <si>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</si>
  <si>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</si>
  <si>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</si>
  <si>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</si>
  <si>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</si>
  <si>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</si>
  <si>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</si>
  <si>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</si>
  <si>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</si>
  <si>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</si>
  <si>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</si>
  <si>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</si>
  <si>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</si>
  <si>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</si>
  <si>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</si>
  <si>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</si>
  <si>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</si>
  <si>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</si>
  <si>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</si>
  <si>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</si>
  <si>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</si>
  <si>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</si>
  <si>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</si>
  <si>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</si>
  <si>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</si>
  <si>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</si>
  <si>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</si>
  <si>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</si>
  <si>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</si>
  <si>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</si>
  <si>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</si>
  <si>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</si>
  <si>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</si>
  <si>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</si>
  <si>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</si>
  <si>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</si>
  <si>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</si>
  <si>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</si>
  <si>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</si>
  <si>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</si>
  <si>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</si>
  <si>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</si>
  <si>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</si>
  <si>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</si>
  <si>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</si>
  <si>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</si>
  <si>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</si>
  <si>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</si>
  <si>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</si>
  <si>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</si>
  <si>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</si>
  <si>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</si>
  <si>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</si>
  <si>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</si>
  <si>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</si>
  <si>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</si>
  <si>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</si>
  <si>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</si>
  <si>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</si>
  <si>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</si>
  <si>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</si>
  <si>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</si>
  <si>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</si>
  <si>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</si>
  <si>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</si>
  <si>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</si>
  <si>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</si>
  <si>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</si>
  <si>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</si>
  <si>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</si>
  <si>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</si>
  <si>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</si>
  <si>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</si>
  <si>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</si>
  <si>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</si>
  <si>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</si>
  <si>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</si>
  <si>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</si>
  <si>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</si>
  <si>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</si>
  <si>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</si>
  <si>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</si>
  <si>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</si>
  <si>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</si>
  <si>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</si>
  <si>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</si>
  <si>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</si>
  <si>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</si>
  <si>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</si>
  <si>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</si>
  <si>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</si>
  <si>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</si>
  <si>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</si>
  <si>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</si>
  <si>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</si>
  <si>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</si>
  <si>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</si>
  <si>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</si>
  <si>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</si>
  <si>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</si>
  <si>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</si>
  <si>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</si>
  <si>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</si>
  <si>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</si>
  <si>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</si>
  <si>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</si>
  <si>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</si>
  <si>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</si>
  <si>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</si>
  <si>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</si>
  <si>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</si>
  <si>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</si>
  <si>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</si>
  <si>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</si>
  <si>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</si>
  <si>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</si>
  <si>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</si>
  <si>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</si>
  <si>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</si>
  <si>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</si>
  <si>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</si>
  <si>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</si>
  <si>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</si>
  <si>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</si>
  <si>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</si>
  <si>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</si>
  <si>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</si>
  <si>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</si>
  <si>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</si>
  <si>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</si>
  <si>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</si>
  <si>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</si>
  <si>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</si>
  <si>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</si>
  <si>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</si>
  <si>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</si>
  <si>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</si>
  <si>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</si>
  <si>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</si>
  <si>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</si>
  <si>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</si>
  <si>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</si>
  <si>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</si>
  <si>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</si>
  <si>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</si>
  <si>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</si>
  <si>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</si>
  <si>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</si>
  <si>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</si>
  <si>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</si>
  <si>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</si>
  <si>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</si>
  <si>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</si>
  <si>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</si>
  <si>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</si>
  <si>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</si>
  <si>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</si>
  <si>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</si>
  <si>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</si>
  <si>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</si>
  <si>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</si>
  <si>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</si>
  <si>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</si>
  <si>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</si>
  <si>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</si>
  <si>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</si>
  <si>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</si>
  <si>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</si>
  <si>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</si>
  <si>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</si>
  <si>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</si>
  <si>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</si>
  <si>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</si>
  <si>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</si>
  <si>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</si>
  <si>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</si>
  <si>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</si>
  <si>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</si>
  <si>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</si>
  <si>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</si>
  <si>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</si>
  <si>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</si>
  <si>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</si>
  <si>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</si>
  <si>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</si>
  <si>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</si>
  <si>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</si>
  <si>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</si>
  <si>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</si>
  <si>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</si>
  <si>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</si>
  <si>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</si>
  <si>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</si>
  <si>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</si>
  <si>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</si>
  <si>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</si>
  <si>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</si>
  <si>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</si>
  <si>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</si>
  <si>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</si>
  <si>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</si>
  <si>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</si>
  <si>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</si>
  <si>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</si>
  <si>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</si>
  <si>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</si>
  <si>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</si>
  <si>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</si>
  <si>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</si>
  <si>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</si>
  <si>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</si>
  <si>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</si>
  <si>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</si>
  <si>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</si>
  <si>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</si>
  <si>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</si>
  <si>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</si>
  <si>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</si>
  <si>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</si>
  <si>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</si>
  <si>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</si>
  <si>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</si>
  <si>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</si>
  <si>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</si>
  <si>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</si>
  <si>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</si>
  <si>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</si>
  <si>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</si>
  <si>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</si>
  <si>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</si>
  <si>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</si>
  <si>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</si>
  <si>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</si>
  <si>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</si>
  <si>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</si>
  <si>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</si>
  <si>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</si>
  <si>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</si>
  <si>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</si>
  <si>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</si>
  <si>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</si>
  <si>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</si>
  <si>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</si>
  <si>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</si>
  <si>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</si>
  <si>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</si>
  <si>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</si>
  <si>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</si>
  <si>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</si>
  <si>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</si>
  <si>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</si>
  <si>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</si>
  <si>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</si>
  <si>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</si>
  <si>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</si>
  <si>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</si>
  <si>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</si>
  <si>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</si>
  <si>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</si>
  <si>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</si>
  <si>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</si>
  <si>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</si>
  <si>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</si>
  <si>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</si>
  <si>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</si>
  <si>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</si>
  <si>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</si>
  <si>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</si>
  <si>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</si>
  <si>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</si>
  <si>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</si>
  <si>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</si>
  <si>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</si>
  <si>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</si>
  <si>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</si>
  <si>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</si>
  <si>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</si>
  <si>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</si>
  <si>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</si>
  <si>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</si>
  <si>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</si>
  <si>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</si>
  <si>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</si>
  <si>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</si>
  <si>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</si>
  <si>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</si>
  <si>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</si>
  <si>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</si>
  <si>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</si>
  <si>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</si>
  <si>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</si>
  <si>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</si>
  <si>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</si>
  <si>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</si>
  <si>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</si>
  <si>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</si>
  <si>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</si>
  <si>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</si>
  <si>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</si>
  <si>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</si>
  <si>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</si>
  <si>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</si>
  <si>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</si>
  <si>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</si>
  <si>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</si>
  <si>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</si>
  <si>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</si>
  <si>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</si>
  <si>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</si>
  <si>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</si>
  <si>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</si>
  <si>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</si>
  <si>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</si>
  <si>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</si>
  <si>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</si>
  <si>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</si>
  <si>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</si>
  <si>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</si>
  <si>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</si>
  <si>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</si>
  <si>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</si>
  <si>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</si>
  <si>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</si>
  <si>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</si>
  <si>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</si>
  <si>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</si>
  <si>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</si>
  <si>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</si>
  <si>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</si>
  <si>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</si>
  <si>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</si>
  <si>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</si>
  <si>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</si>
  <si>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</si>
  <si>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</si>
  <si>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</si>
  <si>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</si>
  <si>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</si>
  <si>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</si>
  <si>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</si>
  <si>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</si>
  <si>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</si>
  <si>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</si>
  <si>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</si>
  <si>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</si>
  <si>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</si>
  <si>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</si>
  <si>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</si>
  <si>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</si>
  <si>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</si>
  <si>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</si>
  <si>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</si>
  <si>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</si>
  <si>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</si>
  <si>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</si>
  <si>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</si>
  <si>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</si>
  <si>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</si>
  <si>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</si>
  <si>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</si>
  <si>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</si>
  <si>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</si>
  <si>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</si>
  <si>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</si>
  <si>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</si>
  <si>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</si>
  <si>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</si>
  <si>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</si>
  <si>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</si>
  <si>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</si>
  <si>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</si>
  <si>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</si>
  <si>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</si>
  <si>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</si>
  <si>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</si>
  <si>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</si>
  <si>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</si>
  <si>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</si>
  <si>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</si>
  <si>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</si>
  <si>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</si>
  <si>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</si>
  <si>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</si>
  <si>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</si>
  <si>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</si>
  <si>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</si>
  <si>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</si>
  <si>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</si>
  <si>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</si>
  <si>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</si>
  <si>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</si>
  <si>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</si>
  <si>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</si>
  <si>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</si>
  <si>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</si>
  <si>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</si>
  <si>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</si>
  <si>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</si>
  <si>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</si>
  <si>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</si>
  <si>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</si>
  <si>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</si>
  <si>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</si>
  <si>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</si>
  <si>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</si>
  <si>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</si>
  <si>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</si>
  <si>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</si>
  <si>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</si>
  <si>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</si>
  <si>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</si>
  <si>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</si>
  <si>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</si>
  <si>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</si>
  <si>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</si>
  <si>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</si>
  <si>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</si>
  <si>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</si>
  <si>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</si>
  <si>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</si>
  <si>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</si>
  <si>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</si>
  <si>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</si>
  <si>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</si>
  <si>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</si>
  <si>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</si>
  <si>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</si>
  <si>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</si>
  <si>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</si>
  <si>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</si>
  <si>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</si>
  <si>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</si>
  <si>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</si>
  <si>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</si>
  <si>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</si>
  <si>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</si>
  <si>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</si>
  <si>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</si>
  <si>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</si>
  <si>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</si>
  <si>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</si>
  <si>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</si>
  <si>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</si>
  <si>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</si>
  <si>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</si>
  <si>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</si>
  <si>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</si>
  <si>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</si>
  <si>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</si>
  <si>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</si>
  <si>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</si>
  <si>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</si>
  <si>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</si>
  <si>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</si>
  <si>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</si>
  <si>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</si>
  <si>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</si>
  <si>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</si>
  <si>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</si>
  <si>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</si>
  <si>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</si>
  <si>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</si>
  <si>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</si>
  <si>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</si>
  <si>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</si>
  <si>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</si>
  <si>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</si>
  <si>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</si>
  <si>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</si>
  <si>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</si>
  <si>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</si>
  <si>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</si>
  <si>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</si>
  <si>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</si>
  <si>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</si>
  <si>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</si>
  <si>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</si>
  <si>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</si>
  <si>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</si>
  <si>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</si>
  <si>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</si>
  <si>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</si>
  <si>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</si>
  <si>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</si>
  <si>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</si>
  <si>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</si>
  <si>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</si>
  <si>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</si>
  <si>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</si>
  <si>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</si>
  <si>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</si>
  <si>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</si>
  <si>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</si>
  <si>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</si>
  <si>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</si>
  <si>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</si>
  <si>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</si>
  <si>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</si>
  <si>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</si>
  <si>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</si>
  <si>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</si>
  <si>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</si>
  <si>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</si>
  <si>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</si>
  <si>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</si>
  <si>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</si>
  <si>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</si>
  <si>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</si>
  <si>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</si>
  <si>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</si>
  <si>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</si>
  <si>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</si>
  <si>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</si>
  <si>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</si>
  <si>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</si>
  <si>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</si>
  <si>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</si>
  <si>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</si>
  <si>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</si>
  <si>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</si>
  <si>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</si>
  <si>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</si>
  <si>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</si>
  <si>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</si>
  <si>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</si>
  <si>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</si>
  <si>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</si>
  <si>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</si>
  <si>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</si>
  <si>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</si>
  <si>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</si>
  <si>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</si>
  <si>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</si>
  <si>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</si>
  <si>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</si>
  <si>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</si>
  <si>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</si>
  <si>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</si>
  <si>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</si>
  <si>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</si>
  <si>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</si>
  <si>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</si>
  <si>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</si>
  <si>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</si>
  <si>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</si>
  <si>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</si>
  <si>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</si>
  <si>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</si>
  <si>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</si>
  <si>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</si>
  <si>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</si>
  <si>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</si>
  <si>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</si>
  <si>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</si>
  <si>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</si>
  <si>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</si>
  <si>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</si>
  <si>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</si>
  <si>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</si>
  <si>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</si>
  <si>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</si>
  <si>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</si>
  <si>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</si>
  <si>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</si>
  <si>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</si>
  <si>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</si>
  <si>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</si>
  <si>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</si>
  <si>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</si>
  <si>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</si>
  <si>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</si>
  <si>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</si>
  <si>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</si>
  <si>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</si>
  <si>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</si>
  <si>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</si>
  <si>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</si>
  <si>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</si>
  <si>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</si>
  <si>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</si>
  <si>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</si>
  <si>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</si>
  <si>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</si>
  <si>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</si>
  <si>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</si>
  <si>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</si>
  <si>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</si>
  <si>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</si>
  <si>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</si>
  <si>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</si>
  <si>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</si>
  <si>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</si>
  <si>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</si>
  <si>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</si>
  <si>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</si>
  <si>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</si>
  <si>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</si>
  <si>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</si>
  <si>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</si>
  <si>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</si>
  <si>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</si>
  <si>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</si>
  <si>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</si>
  <si>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</si>
  <si>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</si>
  <si>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</si>
  <si>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</si>
  <si>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</si>
  <si>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</si>
  <si>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</si>
  <si>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</si>
  <si>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</si>
  <si>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</si>
  <si>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</si>
  <si>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</si>
  <si>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</si>
  <si>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</si>
  <si>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</si>
  <si>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</si>
  <si>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</si>
  <si>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</si>
  <si>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</si>
  <si>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</si>
  <si>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</si>
  <si>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</si>
  <si>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</si>
  <si>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</si>
  <si>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</si>
  <si>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</si>
  <si>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</si>
  <si>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</si>
  <si>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</si>
  <si>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</si>
  <si>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</si>
  <si>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</si>
  <si>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</si>
  <si>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</si>
  <si>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</si>
  <si>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</si>
  <si>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</si>
  <si>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</si>
  <si>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</si>
  <si>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</si>
  <si>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</si>
  <si>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</si>
  <si>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</si>
  <si>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</si>
  <si>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</si>
  <si>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</si>
  <si>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</si>
  <si>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</si>
  <si>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</si>
  <si>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</si>
  <si>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</si>
  <si>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</si>
  <si>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</si>
  <si>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</si>
  <si>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</si>
  <si>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</si>
  <si>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</si>
  <si>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</si>
  <si>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</si>
  <si>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</si>
  <si>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</si>
  <si>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</si>
  <si>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</si>
  <si>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</si>
  <si>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</si>
  <si>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</si>
  <si>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</si>
  <si>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</si>
  <si>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</si>
  <si>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</si>
  <si>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</si>
  <si>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</si>
  <si>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</si>
  <si>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</si>
  <si>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</si>
  <si>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</si>
  <si>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</si>
  <si>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</si>
  <si>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</si>
  <si>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</si>
  <si>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</si>
  <si>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</si>
  <si>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</si>
  <si>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</si>
  <si>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</si>
  <si>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</si>
  <si>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</si>
  <si>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</si>
  <si>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</si>
  <si>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</si>
  <si>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</si>
  <si>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</si>
  <si>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</si>
  <si>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</si>
  <si>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</si>
  <si>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</si>
  <si>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</si>
  <si>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</si>
  <si>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</si>
  <si>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</si>
  <si>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</si>
  <si>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</si>
  <si>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</si>
  <si>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</si>
  <si>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</si>
  <si>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</si>
  <si>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</si>
  <si>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</si>
  <si>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</si>
  <si>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</si>
  <si>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</si>
  <si>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</si>
  <si>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</si>
  <si>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</si>
  <si>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</si>
  <si>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</si>
  <si>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</si>
  <si>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</si>
  <si>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</si>
  <si>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</si>
  <si>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</si>
  <si>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</si>
  <si>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</si>
  <si>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</si>
  <si>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</si>
  <si>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</si>
  <si>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</si>
  <si>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</si>
  <si>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</si>
  <si>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</si>
  <si>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</si>
  <si>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</si>
  <si>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</si>
  <si>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</si>
  <si>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</si>
  <si>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</si>
  <si>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</si>
  <si>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</si>
  <si>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</si>
  <si>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</si>
  <si>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</si>
  <si>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</si>
  <si>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</si>
  <si>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</si>
  <si>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</si>
  <si>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</si>
  <si>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</si>
  <si>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</si>
  <si>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</si>
  <si>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</si>
  <si>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</si>
  <si>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</si>
  <si>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</si>
  <si>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</si>
  <si>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</si>
  <si>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</si>
  <si>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</si>
  <si>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</si>
  <si>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</si>
  <si>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</si>
  <si>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</si>
  <si>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</si>
  <si>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</si>
  <si>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</si>
  <si>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</si>
  <si>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</si>
  <si>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</si>
  <si>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</si>
  <si>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</si>
  <si>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</si>
  <si>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</si>
  <si>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</si>
  <si>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</si>
  <si>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</si>
  <si>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</si>
  <si>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</si>
  <si>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</si>
  <si>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</si>
  <si>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</si>
  <si>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</si>
  <si>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</si>
  <si>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</si>
  <si>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</si>
  <si>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</si>
  <si>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</si>
  <si>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</si>
  <si>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</si>
  <si>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</si>
  <si>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</si>
  <si>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</si>
  <si>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</si>
  <si>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</si>
  <si>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</si>
  <si>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</si>
  <si>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</si>
  <si>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</si>
  <si>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</si>
  <si>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</si>
  <si>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</si>
  <si>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</si>
  <si>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</si>
  <si>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</si>
  <si>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</si>
  <si>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</si>
  <si>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</si>
  <si>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</si>
  <si>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</si>
  <si>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</si>
  <si>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</si>
  <si>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</si>
  <si>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</si>
  <si>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</si>
  <si>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</si>
  <si>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</si>
  <si>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</si>
  <si>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</si>
  <si>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</si>
  <si>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</si>
  <si>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</si>
  <si>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</si>
  <si>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</si>
  <si>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</si>
  <si>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</si>
  <si>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</si>
  <si>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</si>
  <si>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</si>
  <si>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</si>
  <si>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</si>
  <si>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</si>
  <si>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</si>
  <si>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</si>
  <si>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</si>
  <si>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</si>
  <si>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</si>
  <si>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</si>
  <si>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</si>
  <si>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</si>
  <si>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</si>
  <si>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</si>
  <si>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</si>
  <si>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</si>
  <si>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</si>
  <si>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</si>
  <si>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</si>
  <si>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</si>
  <si>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</si>
  <si>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</si>
  <si>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</si>
  <si>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</si>
  <si>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</si>
  <si>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</si>
  <si>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</si>
  <si>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</si>
  <si>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</si>
  <si>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</si>
  <si>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</si>
  <si>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</si>
  <si>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</si>
  <si>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</si>
  <si>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</si>
  <si>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</si>
  <si>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</si>
  <si>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</si>
  <si>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</si>
  <si>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</si>
  <si>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</si>
  <si>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</si>
  <si>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</si>
  <si>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</si>
  <si>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</si>
  <si>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</si>
  <si>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</si>
  <si>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</si>
  <si>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</si>
  <si>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</si>
  <si>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</si>
  <si>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</si>
  <si>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</si>
  <si>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</si>
  <si>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</si>
  <si>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</si>
  <si>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</si>
  <si>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</si>
  <si>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</si>
  <si>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</si>
  <si>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</si>
  <si>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</si>
  <si>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</si>
  <si>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</si>
  <si>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</si>
  <si>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</si>
  <si>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</si>
  <si>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</si>
  <si>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</si>
  <si>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</si>
  <si>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</si>
  <si>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</si>
  <si>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</si>
  <si>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</si>
  <si>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</si>
  <si>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</si>
  <si>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</si>
  <si>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</si>
  <si>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</si>
  <si>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</si>
  <si>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</si>
  <si>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</si>
  <si>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</si>
  <si>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</si>
  <si>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</si>
  <si>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</si>
  <si>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</si>
  <si>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</si>
  <si>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</si>
  <si>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</si>
  <si>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</si>
  <si>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</si>
  <si>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</si>
  <si>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</si>
  <si>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</si>
  <si>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</si>
  <si>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</si>
  <si>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</si>
  <si>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</si>
  <si>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</si>
  <si>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</si>
  <si>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</si>
  <si>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</si>
  <si>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</si>
  <si>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</si>
  <si>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</si>
  <si>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</si>
  <si>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</si>
  <si>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</si>
  <si>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</si>
  <si>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</si>
  <si>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</si>
  <si>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</si>
  <si>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</si>
  <si>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</si>
  <si>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</si>
  <si>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</si>
  <si>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</si>
  <si>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</si>
  <si>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</si>
  <si>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</si>
  <si>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</si>
  <si>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</si>
  <si>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</si>
  <si>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</si>
  <si>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</si>
  <si>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</si>
  <si>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</si>
  <si>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</si>
  <si>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</si>
  <si>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</si>
  <si>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</si>
  <si>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</si>
  <si>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</si>
  <si>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</si>
  <si>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</si>
  <si>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</si>
  <si>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</si>
  <si>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</si>
  <si>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</si>
  <si>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</si>
  <si>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</si>
  <si>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</si>
  <si>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</si>
  <si>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</si>
  <si>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</si>
  <si>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</si>
  <si>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</si>
  <si>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</si>
  <si>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</si>
  <si>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</si>
  <si>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</si>
  <si>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</si>
  <si>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</si>
  <si>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</si>
  <si>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</si>
  <si>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</si>
  <si>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</si>
  <si>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</si>
  <si>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</si>
  <si>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</si>
  <si>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</si>
  <si>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</si>
  <si>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</si>
  <si>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</si>
  <si>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</si>
  <si>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</si>
  <si>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</si>
  <si>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</si>
  <si>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</si>
  <si>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</si>
  <si>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</si>
  <si>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</si>
  <si>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</si>
  <si>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</si>
  <si>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</si>
  <si>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</si>
  <si>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</si>
  <si>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</si>
  <si>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</si>
  <si>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</si>
  <si>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</si>
  <si>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</si>
  <si>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</si>
  <si>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</si>
  <si>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</si>
  <si>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</si>
  <si>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</si>
  <si>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</si>
  <si>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</si>
  <si>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</si>
  <si>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</si>
  <si>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</si>
  <si>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</si>
  <si>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</si>
  <si>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</si>
  <si>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</si>
  <si>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</si>
  <si>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</si>
  <si>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</si>
  <si>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</si>
  <si>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</si>
  <si>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</si>
  <si>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</si>
  <si>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</si>
  <si>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</si>
  <si>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</si>
  <si>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</si>
  <si>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</si>
  <si>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</si>
  <si>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</si>
  <si>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</si>
  <si>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</si>
  <si>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</si>
  <si>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</si>
  <si>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</si>
  <si>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</si>
  <si>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</si>
  <si>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</si>
  <si>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</si>
  <si>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</si>
  <si>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</si>
  <si>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</si>
  <si>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</si>
  <si>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</si>
  <si>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</si>
  <si>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</si>
  <si>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</si>
  <si>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</si>
  <si>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</si>
  <si>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</si>
  <si>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</si>
  <si>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</si>
  <si>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</si>
  <si>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</si>
  <si>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</si>
  <si>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</si>
  <si>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</si>
  <si>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</si>
  <si>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</si>
  <si>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</si>
  <si>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</si>
  <si>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</si>
  <si>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</si>
  <si>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</si>
  <si>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</si>
  <si>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</si>
  <si>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</si>
  <si>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</si>
  <si>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</si>
  <si>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</si>
  <si>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</si>
  <si>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</si>
  <si>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</si>
  <si>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</si>
  <si>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</si>
  <si>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</si>
  <si>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</si>
  <si>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</si>
  <si>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</si>
  <si>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</si>
  <si>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</si>
  <si>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</si>
  <si>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</si>
  <si>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</si>
  <si>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</si>
  <si>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</si>
  <si>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</si>
  <si>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</si>
  <si>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</si>
  <si>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</si>
  <si>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</si>
  <si>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</si>
  <si>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</si>
  <si>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</si>
  <si>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</si>
  <si>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</si>
  <si>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</si>
  <si>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</si>
  <si>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</si>
  <si>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</si>
  <si>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</si>
  <si>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</si>
  <si>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</si>
  <si>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</si>
  <si>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</si>
  <si>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</si>
  <si>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</si>
  <si>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</si>
  <si>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</si>
  <si>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</si>
  <si>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</si>
  <si>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</si>
  <si>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</si>
  <si>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</si>
  <si>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</si>
  <si>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</si>
  <si>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</si>
  <si>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</si>
  <si>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</si>
  <si>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</si>
  <si>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</si>
  <si>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</si>
  <si>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</si>
  <si>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</si>
  <si>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</si>
  <si>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</si>
  <si>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</si>
  <si>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</si>
  <si>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</si>
  <si>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</si>
  <si>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</si>
  <si>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</si>
  <si>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</si>
  <si>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</si>
  <si>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</si>
  <si>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</si>
  <si>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</si>
  <si>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</si>
  <si>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</si>
  <si>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</si>
  <si>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</si>
  <si>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</si>
  <si>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</si>
  <si>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</si>
  <si>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</si>
  <si>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</si>
  <si>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</si>
  <si>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</si>
  <si>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</si>
  <si>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</si>
  <si>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</si>
  <si>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</si>
  <si>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</si>
  <si>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</si>
  <si>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</si>
  <si>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</si>
  <si>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</si>
  <si>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</si>
  <si>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</si>
  <si>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</si>
  <si>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</si>
  <si>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</si>
  <si>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</si>
  <si>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</si>
  <si>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</si>
  <si>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</si>
  <si>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</si>
  <si>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</si>
  <si>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</si>
  <si>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</si>
  <si>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</si>
  <si>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</si>
  <si>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</si>
  <si>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</si>
  <si>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</si>
  <si>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</si>
  <si>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</si>
  <si>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</si>
  <si>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</si>
  <si>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</si>
  <si>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</si>
  <si>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</si>
  <si>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</si>
  <si>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</si>
  <si>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</si>
  <si>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</si>
  <si>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</si>
  <si>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</si>
  <si>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</si>
  <si>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</si>
  <si>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</si>
  <si>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</si>
  <si>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</si>
  <si>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</si>
  <si>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</si>
  <si>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</si>
  <si>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</si>
  <si>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</si>
  <si>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</si>
  <si>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</si>
  <si>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</si>
  <si>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</si>
  <si>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</si>
  <si>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</si>
  <si>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</si>
  <si>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</si>
  <si>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</si>
  <si>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</si>
  <si>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</si>
  <si>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</si>
  <si>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</si>
  <si>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</si>
  <si>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</si>
  <si>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</si>
  <si>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</si>
  <si>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</si>
  <si>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</si>
  <si>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</si>
  <si>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</si>
  <si>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</si>
  <si>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</si>
  <si>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</si>
  <si>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</si>
  <si>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</si>
  <si>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</si>
  <si>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</si>
  <si>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</si>
  <si>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</si>
  <si>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</si>
  <si>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</si>
  <si>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</si>
  <si>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</si>
  <si>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</si>
  <si>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</si>
  <si>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</si>
  <si>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</si>
  <si>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</si>
  <si>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</si>
  <si>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</si>
  <si>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</si>
  <si>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</si>
  <si>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</si>
  <si>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</si>
  <si>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</si>
  <si>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</si>
  <si>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</si>
  <si>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</si>
  <si>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</si>
  <si>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</si>
  <si>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</si>
  <si>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</si>
  <si>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</si>
  <si>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</si>
  <si>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</si>
  <si>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</si>
  <si>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</si>
  <si>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</si>
  <si>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</si>
  <si>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</si>
  <si>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</si>
  <si>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</si>
  <si>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</si>
  <si>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</si>
  <si>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</si>
  <si>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</si>
  <si>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</si>
  <si>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</si>
  <si>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</si>
  <si>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</si>
  <si>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</si>
  <si>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</si>
  <si>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</si>
  <si>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</si>
  <si>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</si>
  <si>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</si>
  <si>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</si>
  <si>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</si>
  <si>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</si>
  <si>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</si>
  <si>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</si>
  <si>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</si>
  <si>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</si>
  <si>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</si>
  <si>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</si>
  <si>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</si>
  <si>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</si>
  <si>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</si>
  <si>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</si>
  <si>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</si>
  <si>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</si>
  <si>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</si>
  <si>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</si>
  <si>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</si>
  <si>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</si>
  <si>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</si>
  <si>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</si>
  <si>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</si>
  <si>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</si>
  <si>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</si>
  <si>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</si>
  <si>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</si>
  <si>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</si>
  <si>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</si>
  <si>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</si>
  <si>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</si>
  <si>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</si>
  <si>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</si>
  <si>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</si>
  <si>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</si>
  <si>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</si>
  <si>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</si>
  <si>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</si>
  <si>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</si>
  <si>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</si>
  <si>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</si>
  <si>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</si>
  <si>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</si>
  <si>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</si>
  <si>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</si>
  <si>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</si>
  <si>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</si>
  <si>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</si>
  <si>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</si>
  <si>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</si>
  <si>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</si>
  <si>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</si>
  <si>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</si>
  <si>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</si>
  <si>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</si>
  <si>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</si>
  <si>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</si>
  <si>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</si>
  <si>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</si>
  <si>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</si>
  <si>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</si>
  <si>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</si>
  <si>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</si>
  <si>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</si>
  <si>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</si>
  <si>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</si>
  <si>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</si>
  <si>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</si>
  <si>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</si>
  <si>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</si>
  <si>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</si>
  <si>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</si>
  <si>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</si>
  <si>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</si>
  <si>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</si>
  <si>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</si>
  <si>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</si>
  <si>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</si>
  <si>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</si>
  <si>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</si>
  <si>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</si>
  <si>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</si>
  <si>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</si>
  <si>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</si>
  <si>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</si>
  <si>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</si>
  <si>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</si>
  <si>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</si>
  <si>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</si>
  <si>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</si>
  <si>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</si>
  <si>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</si>
  <si>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</si>
  <si>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</si>
  <si>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</si>
  <si>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</si>
  <si>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</si>
  <si>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</si>
  <si>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</si>
  <si>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</si>
  <si>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</si>
  <si>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</si>
  <si>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</si>
  <si>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</si>
  <si>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</si>
  <si>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</si>
  <si>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</si>
  <si>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</si>
  <si>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</si>
  <si>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</si>
  <si>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</si>
  <si>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</si>
  <si>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</si>
  <si>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</si>
  <si>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</si>
  <si>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</si>
  <si>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</si>
  <si>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</si>
  <si>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</si>
  <si>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</si>
  <si>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</si>
  <si>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</si>
  <si>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</si>
  <si>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</si>
  <si>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</si>
  <si>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</si>
  <si>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</si>
  <si>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</si>
  <si>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</si>
  <si>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</si>
  <si>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</si>
  <si>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</si>
  <si>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</si>
  <si>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</si>
  <si>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</si>
  <si>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</si>
  <si>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</si>
  <si>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</si>
  <si>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</si>
  <si>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</si>
  <si>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</si>
  <si>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</si>
  <si>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</si>
  <si>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</si>
  <si>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</si>
  <si>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</si>
  <si>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</si>
  <si>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</si>
  <si>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</si>
  <si>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</si>
  <si>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</si>
  <si>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</si>
  <si>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</si>
  <si>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</si>
  <si>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</si>
  <si>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</si>
  <si>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</si>
  <si>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</si>
  <si>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</si>
  <si>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</si>
  <si>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</si>
  <si>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</si>
  <si>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</si>
  <si>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</si>
  <si>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</si>
  <si>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</si>
  <si>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</si>
  <si>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</si>
  <si>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</si>
  <si>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</si>
  <si>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</si>
  <si>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</si>
  <si>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</si>
  <si>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</si>
  <si>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</si>
  <si>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</si>
  <si>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</si>
  <si>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</si>
  <si>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</si>
  <si>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</si>
  <si>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</si>
  <si>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</si>
  <si>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</si>
  <si>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</si>
  <si>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</si>
  <si>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</si>
  <si>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</si>
  <si>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</si>
  <si>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</si>
  <si>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</si>
  <si>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</si>
  <si>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</si>
  <si>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</si>
  <si>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</si>
  <si>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</si>
  <si>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</si>
  <si>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</si>
  <si>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</si>
  <si>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</si>
  <si>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</si>
  <si>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</si>
  <si>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</si>
  <si>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</si>
  <si>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</si>
  <si>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</si>
  <si>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</si>
  <si>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</si>
  <si>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</si>
  <si>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</si>
  <si>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</si>
  <si>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</si>
  <si>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</si>
  <si>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</si>
  <si>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</si>
  <si>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</si>
  <si>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</si>
  <si>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</si>
  <si>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</si>
  <si>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</si>
  <si>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</si>
  <si>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</si>
  <si>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</si>
  <si>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</si>
  <si>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</si>
  <si>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</si>
  <si>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</si>
  <si>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</si>
  <si>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</si>
  <si>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</si>
  <si>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</si>
  <si>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</si>
  <si>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</si>
  <si>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</si>
  <si>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</si>
  <si>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</si>
  <si>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</si>
  <si>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</si>
  <si>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</si>
  <si>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</si>
  <si>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</si>
  <si>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</si>
  <si>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</si>
  <si>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</si>
  <si>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</si>
  <si>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</si>
  <si>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</si>
  <si>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</si>
  <si>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</si>
  <si>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</si>
  <si>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</si>
  <si>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</si>
  <si>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</si>
  <si>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</si>
  <si>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</si>
  <si>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</si>
  <si>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</si>
  <si>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</si>
  <si>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</si>
  <si>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</si>
  <si>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</si>
  <si>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</si>
  <si>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</si>
  <si>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</si>
  <si>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</si>
  <si>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</si>
  <si>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</si>
  <si>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</si>
  <si>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</si>
  <si>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</si>
  <si>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</si>
  <si>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</si>
  <si>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</si>
  <si>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</si>
  <si>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</si>
  <si>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</si>
  <si>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</si>
  <si>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</si>
  <si>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</si>
  <si>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</si>
  <si>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</si>
  <si>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</si>
  <si>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</si>
  <si>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</si>
  <si>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</si>
  <si>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</si>
  <si>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</si>
  <si>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</si>
  <si>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</si>
  <si>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</si>
  <si>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</si>
  <si>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</si>
  <si>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</si>
  <si>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</si>
  <si>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</si>
  <si>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</si>
  <si>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</si>
  <si>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</si>
  <si>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</si>
  <si>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</si>
  <si>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</si>
  <si>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</si>
  <si>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</si>
  <si>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</si>
  <si>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</si>
  <si>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</si>
  <si>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</si>
  <si>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</si>
  <si>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</si>
  <si>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</si>
  <si>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</si>
  <si>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</si>
  <si>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</si>
  <si>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</si>
  <si>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</si>
  <si>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</si>
  <si>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</si>
  <si>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</si>
  <si>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</si>
  <si>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</si>
  <si>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</si>
  <si>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</si>
  <si>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</si>
  <si>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</si>
  <si>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</si>
  <si>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</si>
  <si>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</si>
  <si>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</si>
  <si>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</si>
  <si>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</si>
  <si>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</si>
  <si>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</si>
  <si>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</si>
  <si>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</si>
  <si>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</si>
  <si>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</si>
  <si>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</si>
  <si>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</si>
  <si>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</si>
  <si>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</si>
  <si>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</si>
  <si>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</si>
  <si>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</si>
  <si>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</si>
  <si>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</si>
  <si>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</si>
  <si>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</si>
  <si>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</si>
  <si>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</si>
  <si>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</si>
  <si>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</si>
  <si>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</si>
  <si>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</si>
  <si>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</si>
  <si>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</si>
  <si>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</si>
  <si>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</si>
  <si>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</si>
  <si>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</si>
  <si>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</si>
  <si>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</si>
  <si>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</si>
  <si>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</si>
  <si>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</si>
  <si>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</si>
  <si>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</si>
  <si>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</si>
  <si>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</si>
  <si>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</si>
  <si>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</si>
  <si>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</si>
  <si>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</si>
  <si>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</si>
  <si>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</si>
  <si>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</si>
  <si>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</si>
  <si>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</si>
  <si>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</si>
  <si>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</si>
  <si>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</si>
  <si>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</si>
  <si>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</si>
  <si>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</si>
  <si>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</si>
  <si>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</si>
  <si>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</si>
  <si>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</si>
  <si>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</si>
  <si>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</si>
  <si>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</si>
  <si>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</si>
  <si>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</si>
  <si>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</si>
  <si>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</si>
  <si>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</si>
  <si>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</si>
  <si>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</si>
  <si>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</si>
  <si>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</si>
  <si>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</si>
  <si>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</si>
  <si>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</si>
  <si>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</si>
  <si>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</si>
  <si>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</si>
  <si>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</si>
  <si>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</si>
  <si>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</si>
  <si>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</si>
  <si>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</si>
  <si>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</si>
  <si>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</si>
  <si>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</si>
  <si>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</si>
  <si>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</si>
  <si>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</si>
  <si>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</si>
  <si>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</si>
  <si>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</si>
  <si>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</si>
  <si>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</si>
  <si>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</si>
  <si>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</si>
  <si>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</si>
  <si>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</si>
  <si>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</si>
  <si>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</si>
  <si>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</si>
  <si>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</si>
  <si>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</si>
  <si>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</si>
  <si>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</si>
  <si>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</si>
  <si>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</si>
  <si>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</si>
  <si>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</si>
  <si>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</si>
  <si>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</si>
  <si>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</si>
  <si>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</si>
  <si>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</si>
  <si>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</si>
  <si>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</si>
  <si>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</si>
  <si>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</si>
  <si>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</si>
  <si>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</si>
  <si>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</si>
  <si>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</si>
  <si>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</si>
  <si>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</si>
  <si>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</si>
  <si>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</si>
  <si>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</si>
  <si>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</si>
  <si>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</si>
  <si>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</si>
  <si>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</si>
  <si>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</si>
  <si>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</si>
  <si>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</si>
  <si>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</si>
  <si>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</si>
  <si>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</si>
  <si>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</si>
  <si>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</si>
  <si>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</si>
  <si>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</si>
  <si>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</si>
  <si>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</si>
  <si>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</si>
  <si>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</si>
  <si>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</si>
  <si>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</si>
  <si>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</si>
  <si>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</si>
  <si>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</si>
  <si>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</si>
  <si>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</si>
  <si>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</si>
  <si>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</si>
  <si>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</si>
  <si>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</si>
  <si>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</si>
  <si>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</si>
  <si>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</si>
  <si>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</si>
  <si>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</si>
  <si>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</si>
  <si>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</si>
  <si>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</si>
  <si>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</si>
  <si>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</si>
  <si>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</si>
  <si>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</si>
  <si>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</si>
  <si>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</si>
  <si>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</si>
  <si>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</si>
  <si>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</si>
  <si>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</si>
  <si>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</si>
  <si>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</si>
  <si>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</si>
  <si>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</si>
  <si>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</si>
  <si>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</si>
  <si>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</si>
  <si>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</si>
  <si>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</si>
  <si>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</si>
  <si>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</si>
  <si>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</si>
  <si>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</si>
  <si>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</si>
  <si>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</si>
  <si>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</si>
  <si>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</si>
  <si>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</si>
  <si>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</si>
  <si>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</si>
  <si>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</si>
  <si>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</si>
  <si>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</si>
  <si>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</si>
  <si>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</si>
  <si>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</si>
  <si>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</si>
  <si>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</si>
  <si>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</si>
  <si>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</si>
  <si>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</si>
  <si>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</si>
  <si>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</si>
  <si>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</si>
  <si>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</si>
  <si>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</si>
  <si>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</si>
  <si>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</si>
  <si>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</si>
  <si>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</si>
  <si>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</si>
  <si>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</si>
  <si>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</si>
  <si>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</si>
  <si>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</si>
  <si>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</si>
  <si>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</si>
  <si>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</si>
  <si>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</si>
  <si>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</si>
  <si>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</si>
  <si>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</si>
  <si>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</si>
  <si>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</si>
  <si>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</si>
  <si>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</si>
  <si>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</si>
  <si>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</si>
  <si>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</si>
  <si>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</si>
  <si>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</si>
  <si>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</si>
  <si>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</si>
  <si>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</si>
  <si>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</si>
  <si>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</si>
  <si>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</si>
  <si>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</si>
  <si>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</si>
  <si>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</si>
  <si>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</si>
  <si>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</si>
  <si>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</si>
  <si>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</si>
  <si>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</si>
  <si>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</si>
  <si>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</si>
  <si>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</si>
  <si>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</si>
  <si>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</si>
  <si>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</si>
  <si>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</si>
  <si>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</si>
  <si>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</si>
  <si>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</si>
  <si>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</si>
  <si>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</si>
  <si>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</si>
  <si>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</si>
  <si>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</si>
  <si>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</si>
  <si>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</si>
  <si>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</si>
  <si>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</si>
  <si>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</si>
  <si>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</si>
  <si>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</si>
  <si>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</si>
  <si>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</si>
  <si>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</si>
  <si>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</si>
  <si>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</si>
  <si>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</si>
  <si>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</si>
  <si>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</si>
  <si>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</si>
  <si>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</si>
  <si>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</si>
  <si>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</si>
  <si>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</si>
  <si>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</si>
  <si>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</si>
  <si>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</si>
  <si>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</si>
  <si>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</si>
  <si>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</si>
  <si>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</si>
  <si>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</si>
  <si>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</si>
  <si>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</si>
  <si>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</si>
  <si>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</si>
  <si>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</si>
  <si>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</si>
  <si>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</si>
  <si>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</si>
  <si>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</si>
  <si>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</si>
  <si>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</si>
  <si>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</si>
  <si>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</si>
  <si>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</si>
  <si>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</si>
  <si>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</si>
  <si>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</si>
  <si>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</si>
  <si>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</si>
  <si>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</si>
  <si>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</si>
  <si>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</si>
  <si>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</si>
  <si>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</si>
  <si>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</si>
  <si>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</si>
  <si>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</si>
  <si>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</si>
  <si>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</si>
  <si>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</si>
  <si>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</si>
  <si>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</si>
  <si>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</si>
  <si>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</si>
  <si>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</si>
  <si>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</si>
  <si>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</si>
  <si>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</si>
  <si>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</si>
  <si>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</si>
  <si>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</si>
  <si>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</si>
  <si>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</si>
  <si>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</si>
  <si>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</si>
  <si>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</si>
  <si>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</si>
  <si>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</si>
  <si>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</si>
  <si>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</si>
  <si>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</si>
  <si>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</si>
  <si>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</si>
  <si>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</si>
  <si>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</si>
  <si>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</si>
  <si>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</si>
  <si>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</si>
  <si>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</si>
  <si>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</si>
  <si>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</si>
  <si>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</si>
  <si>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</si>
  <si>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</si>
  <si>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</si>
  <si>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</si>
  <si>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</si>
  <si>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</si>
  <si>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</si>
  <si>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</si>
  <si>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</si>
  <si>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</si>
  <si>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</si>
  <si>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</si>
  <si>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</si>
  <si>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</si>
  <si>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</si>
  <si>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</si>
  <si>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</si>
  <si>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</si>
  <si>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</si>
  <si>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</si>
  <si>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</si>
  <si>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</si>
  <si>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</si>
  <si>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</si>
  <si>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</si>
  <si>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</si>
  <si>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</si>
  <si>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</si>
  <si>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</si>
  <si>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</si>
  <si>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</si>
  <si>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</si>
  <si>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</si>
  <si>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</si>
  <si>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</si>
  <si>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</si>
  <si>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</si>
  <si>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</si>
  <si>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</si>
  <si>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</si>
  <si>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</si>
  <si>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</si>
  <si>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</si>
  <si>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</si>
  <si>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</si>
  <si>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</si>
  <si>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</si>
  <si>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</si>
  <si>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</si>
  <si>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</si>
  <si>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</si>
  <si>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</si>
  <si>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</si>
  <si>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</si>
  <si>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</si>
  <si>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</si>
  <si>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</si>
  <si>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</si>
  <si>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</si>
  <si>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</si>
  <si>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</si>
  <si>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</si>
  <si>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</si>
  <si>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</si>
  <si>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</si>
  <si>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</si>
  <si>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</si>
  <si>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</si>
  <si>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</si>
  <si>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</si>
  <si>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</si>
  <si>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</si>
  <si>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</si>
  <si>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</si>
  <si>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</si>
  <si>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</si>
  <si>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</si>
  <si>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</si>
  <si>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</si>
  <si>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</si>
  <si>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</si>
  <si>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</si>
  <si>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</si>
  <si>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</si>
  <si>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</si>
  <si>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</si>
  <si>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</si>
  <si>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</si>
  <si>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</si>
  <si>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</si>
  <si>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</si>
  <si>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</si>
  <si>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</si>
  <si>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</si>
  <si>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</si>
  <si>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</si>
  <si>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</si>
  <si>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</si>
  <si>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</si>
  <si>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</si>
  <si>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</si>
  <si>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</si>
  <si>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</si>
  <si>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</si>
  <si>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</si>
  <si>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</si>
  <si>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</si>
  <si>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</si>
  <si>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</si>
  <si>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</si>
  <si>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</si>
  <si>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</si>
  <si>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</si>
  <si>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</si>
  <si>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</si>
  <si>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</si>
  <si>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</si>
  <si>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</si>
  <si>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</si>
  <si>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</si>
  <si>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</si>
  <si>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</si>
  <si>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</si>
  <si>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</si>
  <si>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</si>
  <si>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</si>
  <si>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</si>
  <si>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</si>
  <si>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</si>
  <si>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</si>
  <si>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</si>
  <si>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</si>
  <si>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</si>
  <si>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</si>
  <si>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</si>
  <si>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</si>
  <si>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</si>
  <si>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</si>
  <si>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</si>
  <si>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</si>
  <si>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</si>
  <si>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</si>
  <si>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</si>
  <si>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</si>
  <si>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</si>
  <si>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</si>
  <si>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</si>
  <si>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</si>
  <si>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</si>
  <si>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</si>
  <si>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</si>
  <si>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</si>
  <si>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</si>
  <si>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</si>
  <si>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</si>
  <si>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</si>
  <si>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</si>
  <si>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</si>
  <si>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</si>
  <si>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</si>
  <si>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</si>
  <si>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</si>
  <si>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</si>
  <si>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</si>
  <si>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</si>
  <si>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</si>
  <si>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</si>
  <si>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</si>
  <si>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</si>
  <si>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</si>
  <si>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</si>
  <si>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</si>
  <si>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</si>
  <si>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</si>
  <si>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</si>
  <si>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</si>
  <si>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</si>
  <si>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</si>
  <si>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</si>
  <si>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</si>
  <si>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</si>
  <si>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</si>
  <si>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</si>
  <si>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</si>
  <si>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</si>
  <si>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</si>
  <si>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</si>
  <si>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</si>
  <si>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</si>
  <si>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</si>
  <si>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</si>
  <si>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</si>
  <si>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</si>
  <si>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</si>
  <si>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</si>
  <si>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</si>
  <si>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</si>
  <si>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</si>
  <si>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</si>
  <si>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</si>
  <si>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</si>
  <si>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</si>
  <si>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</si>
  <si>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</si>
  <si>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</si>
  <si>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</si>
  <si>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</si>
  <si>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</si>
  <si>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</si>
  <si>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</si>
  <si>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</si>
  <si>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</si>
  <si>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</si>
  <si>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</si>
  <si>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</si>
  <si>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</si>
  <si>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</si>
  <si>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</si>
  <si>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</si>
  <si>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</si>
  <si>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</si>
  <si>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</si>
  <si>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</si>
  <si>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</si>
  <si>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</si>
  <si>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</si>
  <si>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</si>
  <si>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</si>
  <si>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</si>
  <si>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</si>
  <si>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</si>
  <si>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</si>
  <si>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</si>
  <si>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</si>
  <si>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</si>
  <si>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</si>
  <si>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</si>
  <si>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</si>
  <si>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</si>
  <si>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</si>
  <si>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</si>
  <si>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</si>
  <si>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</si>
  <si>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</si>
  <si>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</si>
  <si>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</si>
  <si>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</si>
  <si>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</si>
  <si>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</si>
  <si>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</si>
  <si>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</si>
  <si>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</si>
  <si>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</si>
  <si>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</si>
  <si>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</si>
  <si>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</si>
  <si>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</si>
  <si>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</si>
  <si>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</si>
  <si>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</si>
  <si>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</si>
  <si>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</si>
  <si>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</si>
  <si>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</si>
  <si>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</si>
  <si>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</si>
  <si>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</si>
  <si>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</si>
  <si>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</si>
  <si>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</si>
  <si>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</si>
  <si>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</si>
  <si>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</si>
  <si>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</si>
  <si>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</si>
  <si>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</si>
  <si>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</si>
  <si>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</si>
  <si>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</si>
  <si>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</si>
  <si>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</si>
  <si>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</si>
  <si>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</si>
  <si>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</si>
  <si>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</si>
  <si>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</si>
  <si>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</si>
  <si>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</si>
  <si>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</si>
  <si>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</si>
  <si>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</si>
  <si>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</si>
  <si>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</si>
  <si>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</si>
  <si>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</si>
  <si>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</si>
  <si>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</si>
  <si>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</si>
  <si>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</si>
  <si>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</si>
  <si>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</si>
  <si>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</si>
  <si>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</si>
  <si>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</si>
  <si>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</si>
  <si>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</si>
  <si>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</si>
  <si>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</si>
  <si>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</si>
  <si>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</si>
  <si>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</si>
  <si>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</si>
  <si>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</si>
  <si>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</si>
  <si>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</si>
  <si>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</si>
  <si>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</si>
  <si>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</si>
  <si>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</si>
  <si>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</si>
  <si>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</si>
  <si>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</si>
  <si>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</si>
  <si>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</si>
  <si>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</si>
  <si>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</si>
  <si>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</si>
  <si>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</si>
  <si>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</si>
  <si>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</si>
  <si>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</si>
  <si>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</si>
  <si>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</si>
  <si>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</si>
  <si>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</si>
  <si>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</si>
  <si>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</si>
  <si>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</si>
  <si>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</si>
  <si>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</si>
  <si>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</si>
  <si>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</si>
  <si>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</si>
  <si>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</si>
  <si>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</si>
  <si>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</si>
  <si>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</si>
  <si>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</si>
  <si>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</si>
  <si>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</si>
  <si>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</si>
  <si>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</si>
  <si>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</si>
  <si>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</si>
  <si>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</si>
  <si>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</si>
  <si>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</si>
  <si>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</si>
  <si>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</si>
  <si>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</si>
  <si>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</si>
  <si>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</si>
  <si>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</si>
  <si>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</si>
  <si>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</si>
  <si>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</si>
  <si>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</si>
  <si>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</si>
  <si>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</si>
  <si>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</si>
  <si>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</si>
  <si>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</si>
  <si>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</si>
  <si>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</si>
  <si>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</si>
  <si>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</si>
  <si>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</si>
  <si>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</si>
  <si>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</si>
  <si>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</si>
  <si>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</si>
  <si>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</si>
  <si>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</si>
  <si>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</si>
  <si>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</si>
  <si>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</si>
  <si>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</si>
  <si>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</si>
  <si>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</si>
  <si>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</si>
  <si>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</si>
  <si>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</si>
  <si>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</si>
  <si>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</si>
  <si>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</si>
  <si>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</si>
  <si>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</si>
  <si>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</si>
  <si>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</si>
  <si>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</si>
  <si>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</si>
  <si>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</si>
  <si>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</si>
  <si>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</si>
  <si>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</si>
  <si>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</si>
  <si>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</si>
  <si>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</si>
  <si>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</si>
  <si>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</si>
  <si>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</si>
  <si>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</si>
  <si>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</si>
  <si>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</si>
  <si>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</si>
  <si>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</si>
  <si>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</si>
  <si>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</si>
  <si>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</si>
  <si>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</si>
  <si>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</si>
  <si>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</si>
  <si>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</si>
  <si>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</si>
  <si>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</si>
  <si>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</si>
  <si>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</si>
  <si>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</si>
  <si>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</si>
  <si>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</si>
  <si>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</si>
  <si>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</si>
  <si>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</si>
  <si>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</si>
  <si>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</si>
  <si>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</si>
  <si>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</si>
  <si>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</si>
  <si>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</si>
  <si>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</si>
  <si>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</si>
  <si>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</si>
  <si>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</si>
  <si>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</si>
  <si>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</si>
  <si>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</si>
  <si>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</si>
  <si>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</si>
  <si>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</si>
  <si>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</si>
  <si>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</si>
  <si>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</si>
  <si>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</si>
  <si>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</si>
  <si>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</si>
  <si>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</si>
  <si>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</si>
  <si>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</si>
  <si>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</si>
  <si>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</si>
  <si>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</si>
  <si>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</si>
  <si>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</si>
  <si>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</si>
  <si>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</si>
  <si>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</si>
  <si>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</si>
  <si>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</si>
  <si>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</si>
  <si>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</si>
  <si>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</si>
  <si>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</si>
  <si>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</si>
  <si>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</si>
  <si>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</si>
  <si>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</si>
  <si>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</si>
  <si>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</si>
  <si>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</si>
  <si>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</si>
  <si>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</si>
  <si>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</si>
  <si>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</si>
  <si>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</si>
  <si>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</si>
  <si>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</si>
  <si>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</si>
  <si>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</si>
  <si>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</si>
  <si>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</si>
  <si>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</si>
  <si>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</si>
  <si>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</si>
  <si>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</si>
  <si>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</si>
  <si>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</si>
  <si>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</si>
  <si>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</si>
  <si>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</si>
  <si>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</si>
  <si>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</si>
  <si>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</si>
  <si>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</si>
  <si>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</si>
  <si>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</si>
  <si>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</si>
  <si>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</si>
  <si>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</si>
  <si>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</si>
  <si>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</si>
  <si>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</si>
  <si>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</si>
  <si>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</si>
  <si>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</si>
  <si>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</si>
  <si>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</si>
  <si>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</si>
  <si>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</si>
  <si>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</si>
  <si>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</si>
  <si>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</si>
  <si>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</si>
  <si>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</si>
  <si>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</si>
  <si>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</si>
  <si>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</si>
  <si>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</si>
  <si>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</si>
  <si>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</si>
  <si>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</si>
  <si>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</si>
  <si>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</si>
  <si>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</si>
  <si>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</si>
  <si>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</si>
  <si>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</si>
  <si>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</si>
  <si>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</si>
  <si>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</si>
  <si>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</si>
  <si>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</si>
  <si>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</si>
  <si>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</si>
  <si>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</si>
  <si>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</si>
  <si>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</si>
  <si>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</si>
  <si>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</si>
  <si>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</si>
  <si>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</si>
  <si>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</si>
  <si>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</si>
  <si>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</si>
  <si>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</si>
  <si>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</si>
  <si>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</si>
  <si>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</si>
  <si>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</si>
  <si>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</si>
  <si>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</si>
  <si>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</si>
  <si>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</si>
  <si>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</si>
  <si>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</si>
  <si>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</si>
  <si>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</si>
  <si>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</si>
  <si>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</si>
  <si>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</si>
  <si>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</si>
  <si>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</si>
  <si>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</si>
  <si>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</si>
  <si>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</si>
  <si>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</si>
  <si>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</si>
  <si>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</si>
  <si>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</si>
  <si>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</si>
  <si>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</si>
  <si>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</si>
  <si>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</si>
  <si>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</si>
  <si>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</si>
  <si>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</si>
  <si>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</si>
  <si>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</si>
  <si>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</si>
  <si>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</si>
  <si>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</si>
  <si>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</si>
  <si>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</si>
  <si>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</si>
  <si>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</si>
  <si>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</si>
  <si>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</si>
  <si>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</si>
  <si>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</si>
  <si>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</si>
  <si>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</si>
  <si>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</si>
  <si>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</si>
  <si>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</si>
  <si>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</si>
  <si>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</si>
  <si>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</si>
  <si>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</si>
  <si>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</si>
  <si>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</si>
  <si>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</si>
  <si>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</si>
  <si>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</si>
  <si>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</si>
  <si>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</si>
  <si>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</si>
  <si>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</si>
  <si>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</si>
  <si>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</si>
  <si>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</si>
  <si>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</si>
  <si>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</si>
  <si>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</si>
  <si>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</si>
  <si>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</si>
  <si>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</si>
  <si>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</si>
  <si>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</si>
  <si>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</si>
  <si>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</si>
  <si>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</si>
  <si>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</si>
  <si>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</si>
  <si>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</si>
  <si>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</si>
  <si>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</si>
  <si>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</si>
  <si>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</si>
  <si>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</si>
  <si>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</si>
  <si>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</si>
  <si>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</si>
  <si>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</si>
  <si>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</si>
  <si>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</si>
  <si>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</si>
  <si>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</si>
  <si>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</si>
  <si>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</si>
  <si>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</si>
  <si>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</si>
  <si>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</si>
  <si>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</si>
  <si>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</si>
  <si>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</si>
  <si>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</si>
  <si>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</si>
  <si>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</si>
  <si>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</si>
  <si>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</si>
  <si>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</si>
  <si>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</si>
  <si>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</si>
  <si>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</si>
  <si>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</si>
  <si>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</si>
  <si>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</si>
  <si>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</si>
  <si>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</si>
  <si>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</si>
  <si>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</si>
  <si>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</si>
  <si>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</si>
  <si>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</si>
  <si>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</si>
  <si>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</si>
  <si>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</si>
  <si>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</si>
  <si>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</si>
  <si>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</si>
  <si>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</si>
  <si>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</si>
  <si>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</si>
  <si>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</si>
  <si>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</si>
  <si>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</si>
  <si>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</si>
  <si>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</si>
  <si>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</si>
  <si>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</si>
  <si>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</si>
  <si>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</si>
  <si>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</si>
  <si>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</si>
  <si>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</si>
  <si>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</si>
  <si>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</si>
  <si>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</si>
  <si>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</si>
  <si>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</si>
  <si>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</si>
  <si>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</si>
  <si>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</si>
  <si>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</si>
  <si>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</si>
  <si>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</si>
  <si>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</si>
  <si>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</si>
  <si>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</si>
  <si>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</si>
  <si>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</si>
  <si>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</si>
  <si>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</si>
  <si>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</si>
  <si>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</si>
  <si>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</si>
  <si>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</si>
  <si>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</si>
  <si>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</si>
  <si>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</si>
  <si>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</si>
  <si>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</si>
  <si>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</si>
  <si>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</si>
  <si>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</si>
  <si>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</si>
  <si>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</si>
  <si>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</si>
  <si>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</si>
  <si>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</si>
  <si>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</si>
  <si>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</si>
  <si>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</si>
  <si>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</si>
  <si>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</si>
  <si>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</si>
  <si>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</si>
  <si>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</si>
  <si>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</si>
  <si>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</si>
  <si>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</si>
  <si>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</si>
  <si>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</si>
  <si>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</si>
  <si>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</si>
  <si>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</si>
  <si>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</si>
  <si>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</si>
  <si>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</si>
  <si>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</si>
  <si>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</si>
  <si>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</si>
  <si>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</si>
  <si>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</si>
  <si>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</si>
  <si>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</si>
  <si>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</si>
  <si>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</si>
  <si>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</si>
  <si>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</si>
  <si>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</si>
  <si>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</si>
  <si>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</si>
  <si>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</si>
  <si>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</si>
  <si>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</si>
  <si>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</si>
  <si>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</si>
  <si>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</si>
  <si>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</si>
  <si>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</si>
  <si>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</si>
  <si>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</si>
  <si>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</si>
  <si>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</si>
  <si>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</si>
  <si>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</si>
  <si>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</si>
  <si>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</si>
  <si>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</si>
  <si>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</si>
  <si>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</si>
  <si>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</si>
  <si>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</si>
  <si>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</si>
  <si>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</si>
  <si>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</si>
  <si>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</si>
  <si>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</si>
  <si>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</si>
  <si>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</si>
  <si>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</si>
  <si>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</si>
  <si>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</si>
  <si>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</si>
  <si>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</si>
  <si>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</si>
  <si>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</si>
  <si>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</si>
  <si>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</si>
  <si>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</si>
  <si>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</si>
  <si>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</si>
  <si>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</si>
  <si>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</si>
  <si>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</si>
  <si>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</si>
  <si>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</si>
  <si>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</si>
  <si>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</si>
  <si>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</si>
  <si>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</si>
  <si>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</si>
  <si>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</si>
  <si>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</si>
  <si>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</si>
  <si>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</si>
  <si>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</si>
  <si>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</si>
  <si>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</si>
  <si>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</si>
  <si>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</si>
  <si>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</si>
  <si>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</si>
  <si>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</si>
  <si>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</si>
  <si>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</si>
  <si>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</si>
  <si>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</si>
  <si>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</si>
  <si>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</si>
  <si>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</si>
  <si>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</si>
  <si>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</si>
  <si>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</si>
  <si>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</si>
  <si>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</si>
  <si>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</si>
  <si>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</si>
  <si>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</si>
  <si>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</si>
  <si>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</si>
  <si>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</si>
  <si>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</si>
  <si>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</si>
  <si>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</si>
  <si>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</si>
  <si>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</si>
  <si>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</si>
  <si>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</si>
  <si>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</si>
  <si>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</si>
  <si>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</si>
  <si>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</si>
  <si>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</si>
  <si>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</si>
  <si>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</si>
  <si>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</si>
  <si>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</si>
  <si>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</si>
  <si>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</si>
  <si>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</si>
  <si>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</si>
  <si>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</si>
  <si>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</si>
  <si>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</si>
  <si>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</si>
  <si>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</si>
  <si>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</si>
  <si>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</si>
  <si>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</si>
  <si>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</si>
  <si>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</si>
  <si>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</si>
  <si>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</si>
  <si>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</si>
  <si>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</si>
  <si>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</si>
  <si>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</si>
  <si>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</si>
  <si>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</si>
  <si>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</si>
  <si>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</si>
  <si>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</si>
  <si>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</si>
  <si>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</si>
  <si>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</si>
  <si>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</si>
  <si>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</si>
  <si>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</si>
  <si>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</si>
  <si>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</si>
  <si>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</si>
  <si>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</si>
  <si>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</si>
  <si>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</si>
  <si>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</si>
  <si>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</si>
  <si>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</si>
  <si>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</si>
  <si>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</si>
  <si>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</si>
  <si>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</si>
  <si>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</si>
  <si>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</si>
  <si>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</si>
  <si>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</si>
  <si>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</si>
  <si>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</si>
  <si>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</si>
  <si>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</si>
  <si>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</si>
  <si>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</si>
  <si>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</si>
  <si>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</si>
  <si>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</si>
  <si>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</si>
  <si>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</si>
  <si>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</si>
  <si>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</si>
  <si>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</si>
  <si>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</si>
  <si>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</si>
  <si>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</si>
  <si>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</si>
  <si>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</si>
  <si>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</si>
  <si>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</si>
  <si>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</si>
  <si>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</si>
  <si>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</si>
  <si>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</si>
  <si>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</si>
  <si>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</si>
  <si>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</si>
  <si>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</si>
  <si>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</si>
  <si>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</si>
  <si>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</si>
  <si>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</si>
  <si>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</si>
  <si>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</si>
  <si>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</si>
  <si>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</si>
  <si>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</si>
  <si>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</si>
  <si>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</si>
  <si>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</si>
  <si>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</si>
  <si>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</si>
  <si>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</si>
  <si>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</si>
  <si>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</si>
  <si>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</si>
  <si>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</si>
  <si>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</si>
  <si>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</si>
  <si>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</si>
  <si>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</si>
  <si>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</si>
  <si>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</si>
  <si>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</si>
  <si>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</si>
  <si>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</si>
  <si>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</si>
  <si>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</si>
  <si>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</si>
  <si>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</si>
  <si>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</si>
  <si>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</si>
  <si>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</si>
  <si>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</si>
  <si>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</si>
  <si>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</si>
  <si>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</si>
  <si>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</si>
  <si>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</si>
  <si>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</si>
  <si>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</si>
  <si>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</si>
  <si>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</si>
  <si>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</si>
  <si>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</si>
  <si>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</si>
  <si>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</si>
  <si>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</si>
  <si>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</si>
  <si>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</si>
  <si>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</si>
  <si>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</si>
  <si>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</si>
  <si>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</si>
  <si>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</si>
  <si>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</si>
  <si>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</si>
  <si>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</si>
  <si>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</si>
  <si>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</si>
  <si>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</si>
  <si>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</si>
  <si>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</si>
  <si>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</si>
  <si>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</si>
  <si>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</si>
  <si>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</si>
  <si>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</si>
  <si>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</si>
  <si>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</si>
  <si>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</si>
  <si>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</si>
  <si>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</si>
  <si>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</si>
  <si>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</si>
  <si>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</si>
  <si>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</si>
  <si>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</si>
  <si>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</si>
  <si>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</si>
  <si>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</si>
  <si>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</si>
  <si>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</si>
  <si>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</si>
  <si>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</si>
  <si>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</si>
  <si>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</si>
  <si>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</si>
  <si>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</si>
  <si>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</si>
  <si>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</si>
  <si>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</si>
  <si>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</si>
  <si>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</si>
  <si>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</si>
  <si>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</si>
  <si>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</si>
  <si>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</si>
  <si>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</si>
  <si>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</si>
  <si>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</si>
  <si>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</si>
  <si>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</si>
  <si>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</si>
  <si>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</si>
  <si>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</si>
  <si>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</si>
  <si>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</si>
  <si>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</si>
  <si>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</si>
  <si>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</si>
  <si>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</si>
  <si>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</si>
  <si>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</si>
  <si>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</si>
  <si>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</si>
  <si>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</si>
  <si>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</si>
  <si>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</si>
  <si>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</si>
  <si>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</si>
  <si>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</si>
  <si>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</si>
  <si>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</si>
  <si>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</si>
  <si>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</si>
  <si>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</si>
  <si>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</si>
  <si>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</si>
  <si>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</si>
  <si>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</si>
  <si>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</si>
  <si>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</si>
  <si>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</si>
  <si>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</si>
  <si>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</si>
  <si>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</si>
  <si>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</si>
  <si>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</si>
  <si>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</si>
  <si>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</si>
  <si>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</si>
  <si>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</si>
  <si>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</si>
  <si>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</si>
  <si>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</si>
  <si>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</si>
  <si>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</si>
  <si>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</si>
  <si>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</si>
  <si>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</si>
  <si>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</si>
  <si>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</si>
  <si>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</si>
  <si>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</si>
  <si>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</si>
  <si>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</si>
  <si>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</si>
  <si>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</si>
  <si>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</si>
  <si>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</si>
  <si>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</si>
  <si>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</si>
  <si>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</si>
  <si>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</si>
  <si>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</si>
  <si>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</si>
  <si>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</si>
  <si>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</si>
  <si>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</si>
  <si>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</si>
  <si>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</si>
  <si>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</si>
  <si>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</si>
  <si>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</si>
  <si>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</si>
  <si>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</si>
  <si>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</si>
  <si>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</si>
  <si>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</si>
  <si>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</si>
  <si>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</si>
  <si>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</si>
  <si>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</si>
  <si>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</si>
  <si>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</si>
  <si>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</si>
  <si>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</si>
  <si>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</si>
  <si>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</si>
  <si>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</si>
  <si>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</si>
  <si>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</si>
  <si>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</si>
  <si>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</si>
  <si>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</si>
  <si>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</si>
  <si>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</si>
  <si>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</si>
  <si>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</si>
  <si>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</si>
  <si>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</si>
  <si>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</si>
  <si>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</si>
  <si>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</si>
  <si>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</si>
  <si>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</si>
  <si>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</si>
  <si>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</si>
  <si>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</si>
  <si>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</si>
  <si>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</si>
  <si>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</si>
  <si>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</si>
  <si>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</si>
  <si>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</si>
  <si>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</si>
  <si>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</si>
  <si>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</si>
  <si>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</si>
  <si>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</si>
  <si>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</si>
  <si>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</si>
  <si>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</si>
  <si>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</si>
  <si>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</si>
  <si>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</si>
  <si>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</si>
  <si>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</si>
  <si>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</si>
  <si>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</si>
  <si>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</si>
  <si>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</si>
  <si>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</si>
  <si>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</si>
  <si>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</si>
  <si>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</si>
  <si>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</si>
  <si>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</si>
  <si>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</si>
  <si>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</si>
  <si>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</si>
  <si>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</si>
  <si>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</si>
  <si>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</si>
  <si>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</si>
  <si>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</si>
  <si>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</si>
  <si>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</si>
  <si>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</si>
  <si>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</si>
  <si>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</si>
  <si>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</si>
  <si>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</si>
  <si>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</si>
  <si>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</si>
  <si>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</si>
  <si>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</si>
  <si>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</si>
  <si>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</si>
  <si>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</si>
  <si>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</si>
  <si>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</si>
  <si>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</si>
  <si>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</si>
  <si>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</si>
  <si>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</si>
  <si>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</si>
  <si>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</si>
  <si>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</si>
  <si>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</si>
  <si>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</si>
  <si>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</si>
  <si>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</si>
  <si>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</si>
  <si>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</si>
  <si>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</si>
  <si>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</si>
  <si>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</si>
  <si>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</si>
  <si>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</si>
  <si>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</si>
  <si>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</si>
  <si>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</si>
  <si>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</si>
  <si>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</si>
  <si>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</si>
  <si>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</si>
  <si>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</si>
  <si>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</si>
  <si>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</si>
  <si>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</si>
  <si>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</si>
  <si>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</si>
  <si>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</si>
  <si>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</si>
  <si>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</si>
  <si>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</si>
  <si>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</si>
  <si>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</si>
  <si>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</si>
  <si>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</si>
  <si>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</si>
  <si>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</si>
  <si>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</si>
  <si>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</si>
  <si>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</si>
  <si>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</si>
  <si>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</si>
  <si>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</si>
  <si>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</si>
  <si>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</si>
  <si>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</si>
  <si>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</si>
  <si>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</si>
  <si>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</si>
  <si>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</si>
  <si>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</si>
  <si>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</si>
  <si>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</si>
  <si>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</si>
  <si>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</si>
  <si>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</si>
  <si>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</si>
  <si>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</si>
  <si>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</si>
  <si>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</si>
  <si>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</si>
  <si>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</si>
  <si>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</si>
  <si>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</si>
  <si>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</si>
  <si>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</si>
  <si>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</si>
  <si>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</si>
  <si>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</si>
  <si>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</si>
  <si>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</si>
  <si>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</si>
  <si>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</si>
  <si>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</si>
  <si>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</si>
  <si>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</si>
  <si>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</si>
  <si>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</si>
  <si>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</si>
  <si>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</si>
  <si>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</si>
  <si>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</si>
  <si>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</si>
  <si>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</si>
  <si>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</si>
  <si>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</si>
  <si>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</si>
  <si>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</si>
  <si>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</si>
  <si>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</si>
  <si>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</si>
  <si>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</si>
  <si>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</si>
  <si>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</si>
  <si>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</si>
  <si>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</si>
  <si>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</si>
  <si>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</si>
  <si>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</si>
  <si>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</si>
  <si>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</si>
  <si>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</si>
  <si>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</si>
  <si>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</si>
  <si>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</si>
  <si>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</si>
  <si>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</si>
  <si>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</si>
  <si>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</si>
  <si>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</si>
  <si>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</si>
  <si>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</si>
  <si>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</si>
  <si>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</si>
  <si>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</si>
  <si>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</si>
  <si>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</si>
  <si>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</si>
  <si>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</si>
  <si>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</si>
  <si>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</si>
  <si>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</si>
  <si>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</si>
  <si>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</si>
  <si>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</si>
  <si>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</si>
  <si>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</si>
  <si>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</si>
  <si>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</si>
  <si>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</si>
  <si>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</si>
  <si>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</si>
  <si>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</si>
  <si>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</si>
  <si>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</si>
  <si>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</si>
  <si>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</si>
  <si>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</si>
  <si>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</si>
  <si>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</si>
  <si>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</si>
  <si>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</si>
  <si>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</si>
  <si>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</si>
  <si>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</si>
  <si>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</si>
  <si>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</si>
  <si>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</si>
  <si>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</si>
  <si>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</si>
  <si>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</si>
  <si>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</si>
  <si>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</si>
  <si>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</si>
  <si>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</si>
  <si>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</si>
  <si>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</si>
  <si>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</si>
  <si>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</si>
  <si>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</si>
  <si>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</si>
  <si>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</si>
  <si>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</si>
  <si>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</si>
  <si>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</si>
  <si>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</si>
  <si>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</si>
  <si>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</si>
  <si>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PCM-20251003-00001693</t>
  </si>
  <si>
    <t>EM team need 50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</si>
  <si>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</si>
  <si>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</si>
  <si>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</si>
  <si>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</si>
  <si>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</si>
  <si>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</si>
  <si>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</si>
  <si>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</si>
  <si>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</si>
  <si>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</si>
  <si>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</si>
  <si>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</si>
  <si>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</si>
  <si>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</si>
  <si>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</si>
  <si>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PCM-20251003-00001663</t>
  </si>
  <si>
    <t>EM team moved need 30 min</t>
  </si>
  <si>
    <t>PCM-20251003-00001716</t>
  </si>
  <si>
    <t>EM team moved need 50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</si>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</sst>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abSelected="1"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271.02712199073721</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45933.975547916663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45933.975547916663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45933.975547916663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45933.975547916663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45933.975547916663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45933.975547916663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45933.975547916663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45933.975547916663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45933.975547916663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45933.975547916663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45933.975547916663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45933.975547916663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45933.975547916663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45933.975547916663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45933.975547916663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45933.975547916663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45933.975547916663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45933.975547916663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45933.975547916663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45933.975547916663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45933.975547916663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45933.975547916663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45933.975547916663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45933.975547916663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45933.975547916663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45933.975547916663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45933.975547916663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45933.975547916663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45933.975547916663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45933.975547916663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45933.975547916663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45933.975547916663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45933.975547916663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45933.975547916663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45933.975547916663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45933.975547916663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45933.975547916663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45933.975547916663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45933.975547916663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45933.975547916663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45933.975547916663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45933.975547916663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45933.975547916663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45933.975547916663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45933.975547916663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45933.975547916663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45933.975547916663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45933.975547916663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45933.975547916663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45933.975547916663</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1BE19F1A-79B0-47BB-9BCB-F1DC8E411C7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242.32376550925255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127.24846458333195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108.97570995370188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0.13786273147707107</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45933.975547916663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45933.975547916663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45933.975547916663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45933.975547916663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45933.975547916663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45933.975547916663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45933.975547916663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45933.975547916663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45933.975547916663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45933.975547916663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45933.975547916663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45933.975547916663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45933.975547916663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45933.975547916663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45933.975547916663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45933.975547916663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45933.975547916663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45933.975547916663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45933.975547916663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45933.975547916663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45933.975547916663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45933.975547916663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45933.975547916663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45933.975547916663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45933.975547916663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45933.975547916663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45933.975547916663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45933.975547916663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45933.975547916663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45933.975547916663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45933.975547916663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45933.975547916663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45933.975547916663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45933.975547916663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45933.975547916663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45933.975547916663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45933.975547916663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45933.975547916663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45933.975547916663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45933.975547916663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45933.975547916663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45933.975547916663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45933.975547916663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45933.975547916663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45933.975547916663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45933.975547916663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45933.975547916663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45933.975547916663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45933.975547916663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45933.975547916663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45933.975547916663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45933.975547916663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45933.975547916663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45933.975547916663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45933.975547916663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45933.975547916663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45933.975547916663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45933.975547916663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45933.975547916663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45933.975547916663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45933.975547916663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45933.975547916663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45933.975547916663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45933.975547916663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45933.975547916663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45933.975547916663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45933.975547916663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45933.975547916663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45933.975547916663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45933.975547916663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45933.975547916663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45933.975547916663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45933.975547916663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45933.975547916663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45933.975547916663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45933.975547916663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45933.975547916663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45933.975547916663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45933.975547916663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45933.975547916663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45933.975547916663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45933.975547916663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45933.975547916663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45933.975547916663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45933.975547916663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45933.975547916663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45933.975547916663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45933.975547916663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45933.975547916663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45933.975547916663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45933.975547916663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45933.975547916663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45933.975547916663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45933.975547916663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45933.975547916663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45933.975547916663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45933.975547916663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45933.975547916663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45933.975547916663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45933.975547916663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45933.975547916663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45933.975547916663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45933.975547916663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45933.975547916663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45933.975547916663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45933.975547916663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45933.975547916663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45933.975547916663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45933.975547916663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45933.975547916663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45933.975547916663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45933.975547916663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45933.975547916663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45933.975547916663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45933.975547916663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45933.975547916663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45933.975547916663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45933.975547916663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45933.975547916663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45933.975547916663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45933.975547916663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45933.975547916663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45933.975547916663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45933.975547916663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45933.975547916663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45933.975547916663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45933.975547916663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45933.975547916663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45933.975547916663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45933.975547916663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45933.975547916663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45933.975547916663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45933.975547916663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45933.975547916663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45933.975547916663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45933.975547916663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45933.975547916663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45933.975547916663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45933.975547916663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45933.975547916663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45933.975547916663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45933.975547916663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45933.975547916663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45933.975547916663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45933.975547916663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45933.975547916663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45933.975547916663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45933.975547916663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45933.975547916663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45933.975547916663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45933.975547916663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45933.975547916663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45933.975547916663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45933.975547916663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45933.975547916663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45933.975547916663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45933.975547916663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45933.975547916663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45933.975547916663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45933.975547916663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45933.975547916663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45933.975547916663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45933.975547916663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45933.975547916663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45933.975547916663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45933.975547916663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45933.975547916663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45933.975547916663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45933.975547916663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45933.975547916663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45933.975547916663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45933.975547916663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45933.975547916663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45933.975547916663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45933.975547916663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45933.975547916663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45933.975547916663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45933.975547916663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45933.975547916663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45933.975547916663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45933.975547916663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45933.975547916663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45933.975547916663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45933.975547916663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45933.975547916663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45933.975547916663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45933.975547916663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45933.975547916663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45933.975547916663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45933.975547916663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45933.975547916663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45933.975547916663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45933.975547916663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45933.975547916663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45933.975547916663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45933.975547916663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45933.975547916663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45933.975547916663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45933.975547916663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45933.975547916663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45933.975547916663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45933.975547916663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45933.975547916663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45933.975547916663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45933.975547916663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45933.975547916663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45933.975547916663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45933.975547916663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45933.975547916663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45933.975547916663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45933.975547916663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45933.975547916663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45933.975547916663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45933.975547916663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45933.975547916663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45933.975547916663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45933.975547916663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45933.975547916663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45933.975547916663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45933.975547916663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45933.975547916663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45933.975547916663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45933.975547916663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45933.975547916663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45933.975547916663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45933.975547916663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45933.975547916663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45933.975547916663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45933.975547916663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45933.975547916663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45933.975547916663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45933.975547916663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45933.975547916663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45933.975547916663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45933.975547916663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45933.975547916663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45933.975547916663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45933.975547916663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45933.975547916663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45933.975547916663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45933.975547916663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45933.975547916663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45933.975547916663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45933.975547916663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45933.975547916663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45933.975547916663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45933.975547916663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45933.975547916663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45933.975547916663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45933.975547916663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45933.975547916663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45933.975547916663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45933.975547916663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45933.975547916663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45933.975547916663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45933.975547916663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45933.975547916663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45933.975547916663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45933.975547916663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45933.975547916663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45933.975547916663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45933.975547916663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45933.975547916663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45933.975547916663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45933.975547916663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45933.975547916663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45933.975547916663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45933.975547916663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45933.975547916663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45933.975547916663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45933.975547916663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45933.975547916663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45933.975547916663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45933.975547916663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45933.975547916663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45933.975547916663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45933.975547916663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45933.975547916663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45933.975547916663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45933.975547916663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45933.975547916663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45933.975547916663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45933.975547916663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45933.975547916663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45933.975547916663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45933.975547916663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45933.975547916663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45933.975547916663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45933.975547916663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45933.975547916663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45933.975547916663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45933.975547916663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45933.975547916663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45933.975547916663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45933.975547916663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45933.975547916663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45933.975547916663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45933.975547916663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45933.975547916663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45933.975547916663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45933.975547916663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45933.975547916663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45933.975547916663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45933.975547916663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45933.975547916663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45933.975547916663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45933.975547916663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45933.975547916663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45933.975547916663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45933.975547916663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45933.975547916663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45933.975547916663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45933.975547916663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45933.975547916663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45933.975547916663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45933.975547916663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45933.975547916663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45933.975547916663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45933.975547916663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45933.975547916663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45933.975547916663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45933.975547916663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45933.975547916663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45933.975547916663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18" t="s">
        <v>18697</v>
      </c>
      <c r="E2" s="18" t="s">
        <v>38964</v>
      </c>
      <c r="F2" s="20">
        <v>45933.938067129631</v>
      </c>
      <c r="G2" s="21">
        <f t="shared" ref="G2:G61" ca="1" si="0">IFERROR(NOW()-F2,"-")</f>
        <v>3.748078703210922E-2</v>
      </c>
      <c r="H2" s="22">
        <v>45933.933020833334</v>
      </c>
      <c r="I2" s="19" t="str">
        <f>IFERROR(VLOOKUP(D2,DB!A:F,6,0),"")</f>
        <v>SCECO</v>
      </c>
      <c r="J2" s="18" t="str">
        <f>IFERROR(VLOOKUP(D2,DB!A:G,7,0),"")</f>
        <v>Dead+Dead</v>
      </c>
      <c r="K2" s="50" t="s">
        <v>39055</v>
      </c>
      <c r="L2" s="23" t="str">
        <f>IFERROR(VLOOKUP(D2,DB!A:I,9,0),"")</f>
        <v>Latis</v>
      </c>
    </row>
    <row r="3" spans="1:13" ht="15" customHeight="1">
      <c r="A3" s="19"/>
      <c r="B3" s="75" t="str">
        <f>IFERROR(VLOOKUP(D3,DB!A:K,11,0),"")</f>
        <v/>
      </c>
      <c r="C3" s="18"/>
      <c r="D3" s="75"/>
      <c r="E3" s="18"/>
      <c r="F3" s="20"/>
      <c r="G3" s="21">
        <f t="shared" ca="1" si="0"/>
        <v>45933.975547916663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45933.975547916663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45933.975547916663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45933.975547916663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45933.975547916663</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45933.975547916663</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45933.975547916663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45933.975547916663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45933.975547916663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45933.975547916663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45933.975547916663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45933.975547916663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45933.975547916663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45933.975547916663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45933.975547916663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45933.975547916663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45933.975547916663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45933.975547916663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45933.975547916663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45933.975547916663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45933.975547916663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45933.975547916663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45933.975547916663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45933.975547916663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45933.975547916663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45933.975547916663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45933.975547916663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45933.975547916663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45933.975547916663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45933.975547916663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45933.975547916663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45933.975547916663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45933.975547916663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45933.975547916663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45933.975547916663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45933.975547916663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45933.975547916663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45933.975547916663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45933.975547916663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45933.975547916663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45933.975547916663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45933.975547916663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45933.975547916663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45933.975547916663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45933.975547916663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45933.975547916663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45933.975547916663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45933.975547916663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45933.975547916663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45933.975547916663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45933.975547916663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45933.975547916663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45933.975547916663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45933.975547916663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45933.975547916663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45933.975547916663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45933.975547916663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45933.975547916663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45933.975547916663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45933.975547916663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45933.975547916663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45933.975547916663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45933.975547916663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45933.975547916663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45933.975547916663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45933.975547916663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45933.975547916663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45933.975547916663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45933.975547916663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45933.975547916663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45933.975547916663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45933.975547916663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45933.975547916663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45933.975547916663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45933.975547916663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45933.975547916663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45933.975547916663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45933.975547916663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45933.975547916663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45933.975547916663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45933.975547916663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45933.975547916663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45933.975547916663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45933.975547916663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45933.975547916663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45933.975547916663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45933.975547916663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45933.975547916663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45933.975547916663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45933.975547916663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45933.975547916663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45933.975547916663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45933.975547916663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45933.975547916663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45933.975547916663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45933.975547916663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45933.975547916663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45933.975547916663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45933.975547916663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45933.975547916663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45933.975547916663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45933.975547916663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45933.975547916663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45933.975547916663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45933.975547916663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45933.975547916663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45933.975547916663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45933.975547916663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45933.975547916663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45933.975547916663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45933.975547916663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45933.975547916663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45933.975547916663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45933.975547916663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45933.975547916663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45933.975547916663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45933.975547916663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45933.975547916663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45933.975547916663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45933.975547916663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45933.975547916663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45933.975547916663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45933.975547916663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45933.975547916663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45933.975547916663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45933.975547916663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45933.975547916663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45933.975547916663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45933.975547916663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45933.975547916663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45933.975547916663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45933.975547916663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45933.975547916663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45933.975547916663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45933.975547916663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45933.975547916663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45933.975547916663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45933.975547916663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45933.975547916663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45933.975547916663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45933.975547916663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45933.975547916663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45933.975547916663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45933.975547916663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45933.975547916663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45933.975547916663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45933.975547916663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45933.975547916663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45933.975547916663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45933.975547916663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45933.975547916663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45933.975547916663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45933.975547916663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45933.975547916663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45933.975547916663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45933.975547916663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45933.975547916663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45933.975547916663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45933.975547916663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45933.975547916663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45933.975547916663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45933.975547916663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45933.975547916663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45933.975547916663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45933.975547916663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45933.975547916663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45933.975547916663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45933.975547916663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45933.975547916663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45933.975547916663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45933.975547916663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45933.975547916663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45933.975547916663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45933.975547916663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45933.975547916663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45933.975547916663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45933.975547916663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45933.975547916663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45933.975547916663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45933.975547916663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45933.975547916663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45933.975547916663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45933.975547916663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45933.975547916663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45933.975547916663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45933.975547916663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45933.975547916663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45933.975547916663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45933.975547916663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45933.975547916663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45933.975547916663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45933.975547916663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45933.975547916663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45933.975547916663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45933.975547916663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45933.975547916663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45933.975547916663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45933.975547916663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45933.975547916663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45933.975547916663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45933.975547916663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45933.975547916663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45933.975547916663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45933.975547916663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45933.975547916663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45933.975547916663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45933.975547916663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45933.975547916663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45933.975547916663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45933.975547916663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45933.975547916663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45933.975547916663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45933.975547916663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45933.975547916663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45933.975547916663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45933.975547916663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45933.975547916663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45933.975547916663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45933.975547916663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45933.975547916663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45933.975547916663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45933.975547916663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45933.975547916663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45933.975547916663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45933.975547916663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45933.975547916663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45933.975547916663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45933.975547916663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45933.975547916663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45933.975547916663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45933.975547916663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45933.975547916663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45933.975547916663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45933.975547916663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45933.975547916663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45933.975547916663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45933.975547916663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45933.975547916663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45933.975547916663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45933.975547916663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45933.975547916663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45933.975547916663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45933.975547916663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45933.975547916663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45933.975547916663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45933.975547916663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45933.975547916663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45933.975547916663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45933.975547916663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45933.975547916663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45933.975547916663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45933.975547916663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45933.975547916663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45933.975547916663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45933.975547916663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45933.975547916663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45933.975547916663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45933.975547916663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45933.975547916663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45933.975547916663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45933.975547916663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45933.975547916663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45933.975547916663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45933.975547916663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45933.975547916663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45933.975547916663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45933.975547916663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45933.975547916663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45933.975547916663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45933.975547916663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45933.975547916663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45933.975547916663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45933.975547916663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45933.975547916663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45933.975547916663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45933.975547916663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45933.975547916663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45933.975547916663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45933.975547916663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45933.975547916663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45933.975547916663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45933.975547916663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45933.975547916663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45933.975547916663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45933.975547916663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45933.975547916663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45933.975547916663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45933.975547916663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45933.975547916663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45933.975547916663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45933.975547916663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45933.975547916663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45933.975547916663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45933.975547916663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45933.975547916663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45933.975547916663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45933.975547916663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45933.975547916663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45933.975547916663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45933.975547916663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45933.975547916663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45933.975547916663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45933.975547916663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45933.975547916663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45933.975547916663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45933.975547916663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45933.975547916663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45933.975547916663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45933.975547916663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45933.975547916663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45933.975547916663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45933.975547916663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45933.975547916663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45933.975547916663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45933.975547916663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45933.975547916663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45933.975547916663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45933.975547916663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45933.975547916663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45933.975547916663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45933.975547916663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45933.975547916663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45933.975547916663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45933.975547916663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45933.975547916663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45933.975547916663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45933.975547916663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45933.975547916663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45933.975547916663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45933.975547916663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45933.975547916663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45933.975547916663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45933.975547916663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45933.975547916663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45933.975547916663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45933.975547916663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45933.975547916663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45933.975547916663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45933.975547916663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45933.975547916663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45933.975547916663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45933.975547916663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45933.975547916663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45933.975547916663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45933.975547916663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45933.975547916663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45933.975547916663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45933.975547916663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45933.975547916663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45933.975547916663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45933.975547916663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45933.975547916663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45933.975547916663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45933.975547916663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45933.975547916663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45933.975547916663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45933.975547916663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45933.975547916663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45933.975547916663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45933.975547916663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45933.975547916663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45933.975547916663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45933.975547916663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45933.975547916663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45933.975547916663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45933.975547916663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45933.975547916663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45933.975547916663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45933.975547916663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45933.975547916663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45933.975547916663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45933.975547916663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45933.975547916663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45933.975547916663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45933.975547916663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45933.975547916663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45933.975547916663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45933.975547916663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45933.975547916663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45933.975547916663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45933.975547916663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45933.975547916663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45933.975547916663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45933.975547916663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45933.975547916663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45933.975547916663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45933.975547916663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45933.975547916663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45933.975547916663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45933.975547916663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45933.975547916663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45933.975547916663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45933.975547916663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45933.975547916663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45933.975547916663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45933.975547916663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45933.975547916663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45933.975547916663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45933.975547916663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45933.975547916663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45933.975547916663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45933.975547916663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45933.975547916663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45933.975547916663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45933.975547916663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45933.975547916663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45933.975547916663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45933.975547916663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45933.975547916663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45933.975547916663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45933.975547916663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45933.975547916663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45933.975547916663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45933.975547916663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45933.975547916663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45933.975547916663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45933.975547916663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45933.975547916663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45933.975547916663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45933.975547916663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45933.975547916663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45933.975547916663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45933.975547916663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45933.975547916663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45933.975547916663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45933.975547916663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45933.975547916663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45933.975547916663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45933.975547916663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45933.975547916663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45933.975547916663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45933.975547916663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45933.975547916663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45933.975547916663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45933.975547916663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45933.975547916663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45933.975547916663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45933.975547916663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45933.975547916663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45933.975547916663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45933.975547916663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45933.975547916663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45933.975547916663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45933.975547916663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45933.975547916663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45933.975547916663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45933.975547916663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45933.975547916663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45933.975547916663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45933.975547916663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45933.975547916663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45933.975547916663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45933.975547916663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45933.975547916663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45933.975547916663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45933.975547916663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45933.975547916663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45933.975547916663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45933.975547916663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45933.975547916663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45933.975547916663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45933.975547916663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45933.975547916663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45933.975547916663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45933.975547916663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45933.975547916663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45933.975547916663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45933.975547916663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45933.975547916663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45933.975547916663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45933.975547916663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45933.975547916663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45933.975547916663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45933.975547916663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45933.975547916663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45933.975547916663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45933.975547916663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45933.975547916663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45933.975547916663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45933.975547916663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45933.975547916663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45933.975547916663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45933.975547916663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45933.975547916663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45933.975547916663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45933.975547916663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45933.975547916663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45933.975547916663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45933.975547916663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45933.975547916663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45933.975547916663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45933.975547916663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45933.975547916663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45933.975547916663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45933.975547916663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45933.975547916663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45933.975547916663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45933.975547916663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45933.975547916663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45933.975547916663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45933.975547916663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45933.975547916663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45933.975547916663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45933.975547916663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45933.975547916663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45933.975547916663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45933.975547916663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45933.975547916663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45933.975547916663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45933.975547916663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45933.975547916663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45933.975547916663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45933.975547916663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45933.975547916663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45933.975547916663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45933.975547916663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45933.975547916663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45933.975547916663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45933.975547916663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45933.975547916663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45933.975547916663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45933.975547916663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45933.975547916663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45933.975547916663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45933.975547916663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45933.975547916663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45933.975547916663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45933.975547916663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45933.975547916663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45933.975547916663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45933.975547916663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45933.975547916663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45933.975547916663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45933.975547916663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45933.975547916663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45933.975547916663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45933.975547916663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45933.975547916663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45933.975547916663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45933.975547916663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45933.975547916663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45933.975547916663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45933.975547916663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45933.975547916663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45933.975547916663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45933.975547916663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45933.975547916663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45933.975547916663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45933.975547916663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45933.975547916663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45933.975547916663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45933.975547916663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45933.975547916663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45933.975547916663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45933.975547916663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45933.975547916663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45933.975547916663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45933.975547916663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45933.975547916663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45933.975547916663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45933.975547916663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45933.975547916663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45933.975547916663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45933.975547916663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45933.975547916663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45933.975547916663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45933.975547916663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45933.975547916663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45933.975547916663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45933.975547916663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45933.975547916663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45933.975547916663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45933.975547916663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45933.975547916663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45933.975547916663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45933.975547916663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45933.975547916663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45933.975547916663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45933.975547916663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45933.975547916663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45933.975547916663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45933.975547916663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45933.975547916663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45933.975547916663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45933.975547916663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45933.975547916663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45933.975547916663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45933.975547916663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45933.975547916663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45933.975547916663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45933.975547916663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45933.975547916663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45933.975547916663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45933.975547916663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45933.975547916663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45933.975547916663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45933.975547916663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45933.975547916663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45933.975547916663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45933.975547916663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45933.975547916663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45933.975547916663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45933.975547916663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45933.975547916663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45933.975547916663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45933.975547916663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45933.975547916663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45933.975547916663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45933.975547916663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45933.975547916663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45933.975547916663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45933.975547916663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45933.975547916663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45933.975547916663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45933.975547916663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45933.975547916663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45933.975547916663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45933.975547916663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45933.975547916663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45933.975547916663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45933.975547916663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45933.975547916663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45933.975547916663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45933.975547916663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45933.975547916663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45933.975547916663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45933.975547916663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45933.975547916663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45933.975547916663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45933.975547916663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45933.975547916663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45933.975547916663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45933.975547916663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45933.975547916663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45933.975547916663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45933.975547916663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45933.975547916663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45933.975547916663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45933.975547916663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45933.975547916663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45933.975547916663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45933.975547916663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45933.975547916663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45933.975547916663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45933.975547916663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45933.975547916663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45933.975547916663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45933.975547916663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45933.975547916663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45933.975547916663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45933.975547916663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45933.975547916663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45933.975547916663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45933.975547916663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45933.975547916663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45933.975547916663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45933.975547916663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45933.975547916663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45933.975547916663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45933.975547916663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45933.975547916663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45933.975547916663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45933.975547916663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45933.975547916663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45933.975547916663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45933.975547916663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45933.975547916663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45933.975547916663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45933.975547916663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45933.975547916663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45933.975547916663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45933.975547916663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45933.975547916663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45933.975547916663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45933.975547916663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45933.975547916663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45933.975547916663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45933.975547916663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45933.975547916663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45933.975547916663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45933.975547916663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45933.975547916663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45933.975547916663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45933.975547916663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45933.975547916663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45933.975547916663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45933.975547916663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45933.975547916663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45933.975547916663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45933.975547916663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45933.975547916663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45933.975547916663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45933.975547916663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45933.975547916663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45933.975547916663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45933.975547916663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45933.975547916663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45933.975547916663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45933.975547916663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45933.975547916663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45933.975547916663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45933.975547916663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45933.975547916663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45933.975547916663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45933.975547916663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45933.975547916663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45933.975547916663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45933.975547916663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45933.975547916663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45933.975547916663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45933.975547916663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45933.975547916663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45933.975547916663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45933.975547916663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45933.975547916663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45933.975547916663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45933.975547916663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45933.975547916663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45933.975547916663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45933.975547916663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45933.975547916663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45933.975547916663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45933.975547916663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45933.975547916663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45933.975547916663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45933.975547916663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45933.975547916663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45933.975547916663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45933.975547916663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45933.975547916663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45933.975547916663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45933.975547916663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45933.975547916663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45933.975547916663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45933.975547916663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45933.975547916663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45933.975547916663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45933.975547916663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45933.975547916663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45933.975547916663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45933.975547916663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45933.975547916663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45933.975547916663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45933.975547916663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45933.975547916663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45933.975547916663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45933.975547916663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45933.975547916663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45933.975547916663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45933.975547916663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45933.975547916663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45933.975547916663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45933.975547916663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45933.975547916663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45933.975547916663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45933.975547916663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45933.975547916663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45933.975547916663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45933.975547916663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45933.975547916663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45933.975547916663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45933.975547916663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45933.975547916663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45933.975547916663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45933.975547916663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45933.975547916663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45933.975547916663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45933.975547916663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45933.975547916663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45933.975547916663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45933.975547916663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45933.975547916663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45933.975547916663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45933.975547916663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45933.975547916663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45933.975547916663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45933.975547916663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45933.975547916663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45933.975547916663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45933.975547916663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45933.975547916663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45933.975547916663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45933.975547916663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45933.975547916663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45933.975547916663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45933.975547916663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45933.975547916663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45933.975547916663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45933.975547916663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45933.975547916663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45933.975547916663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45933.975547916663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45933.975547916663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45933.975547916663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45933.975547916663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45933.975547916663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45933.975547916663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45933.975547916663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45933.975547916663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45933.975547916663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45933.975547916663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45933.975547916663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45933.975547916663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45933.975547916663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45933.975547916663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45933.975547916663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45933.975547916663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45933.975547916663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45933.975547916663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45933.975547916663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45933.975547916663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45933.975547916663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45933.975547916663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45933.975547916663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45933.975547916663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45933.975547916663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45933.975547916663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45933.975547916663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45933.975547916663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45933.975547916663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45933.975547916663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45933.975547916663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45933.975547916663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45933.975547916663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45933.975547916663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45933.975547916663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45933.975547916663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45933.975547916663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45933.975547916663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45933.975547916663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45933.975547916663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45933.975547916663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45933.975547916663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45933.975547916663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45933.975547916663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45933.975547916663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45933.975547916663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45933.975547916663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45933.975547916663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45933.975547916663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45933.975547916663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45933.975547916663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45933.975547916663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45933.975547916663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45933.975547916663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45933.975547916663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45933.975547916663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45933.975547916663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45933.975547916663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45933.975547916663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45933.975547916663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45933.975547916663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45933.975547916663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45933.975547916663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45933.975547916663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45933.975547916663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45933.975547916663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45933.975547916663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45933.975547916663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45933.975547916663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45933.975547916663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45933.975547916663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45933.975547916663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45933.975547916663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45933.975547916663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45933.975547916663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45933.975547916663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45933.975547916663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45933.975547916663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45933.975547916663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45933.975547916663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45933.975547916663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45933.975547916663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45933.975547916663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45933.975547916663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45933.975547916663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45933.975547916663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45933.975547916663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45933.975547916663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45933.975547916663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45933.975547916663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45933.975547916663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45933.975547916663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45933.975547916663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45933.975547916663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45933.975547916663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45933.975547916663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45933.975547916663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45933.975547916663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45933.975547916663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45933.975547916663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45933.975547916663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45933.975547916663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45933.975547916663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45933.975547916663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45933.975547916663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45933.975547916663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45933.975547916663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45933.975547916663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45933.975547916663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45933.975547916663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45933.975547916663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45933.975547916663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45933.975547916663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45933.975547916663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45933.975547916663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45933.975547916663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45933.975547916663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45933.975547916663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45933.975547916663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45933.975547916663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45933.975547916663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45933.975547916663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45933.975547916663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45933.975547916663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45933.975547916663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45933.975547916663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45933.975547916663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45933.975547916663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45933.975547916663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45933.975547916663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45933.975547916663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45933.975547916663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45933.975547916663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45933.975547916663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45933.975547916663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45933.975547916663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45933.975547916663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45933.975547916663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45933.975547916663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45933.975547916663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45933.975547916663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45933.975547916663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45933.975547916663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45933.975547916663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45933.975547916663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45933.975547916663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45933.975547916663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45933.975547916663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45933.975547916663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45933.975547916663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45933.975547916663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45933.975547916663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45933.975547916663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45933.975547916663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45933.975547916663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45933.975547916663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45933.975547916663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45933.975547916663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45933.975547916663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45933.975547916663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45933.975547916663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45933.975547916663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45933.975547916663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45933.975547916663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45933.975547916663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45933.975547916663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45933.975547916663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45933.975547916663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45933.975547916663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45933.975547916663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45933.975547916663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45933.975547916663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45933.975547916663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45933.975547916663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45933.975547916663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45933.975547916663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45933.975547916663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45933.975547916663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45933.975547916663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45933.975547916663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45933.975547916663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45933.975547916663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45933.975547916663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45933.975547916663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45933.975547916663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45933.975547916663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45933.975547916663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45933.975547916663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45933.975547916663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45933.975547916663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45933.975547916663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45933.975547916663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45933.975547916663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45933.975547916663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45933.975547916663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45933.975547916663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45933.975547916663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45933.975547916663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45933.975547916663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45933.975547916663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45933.975547916663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45933.975547916663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45933.975547916663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45933.975547916663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45933.975547916663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45933.975547916663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45933.975547916663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45933.975547916663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45933.975547916663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45933.975547916663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45933.975547916663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45933.975547916663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45933.975547916663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45933.975547916663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45933.975547916663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45933.975547916663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45933.975547916663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45933.975547916663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45933.975547916663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45933.975547916663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45933.975547916663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45933.975547916663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45933.975547916663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45933.975547916663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45933.975547916663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45933.975547916663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45933.975547916663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45933.975547916663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45933.975547916663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45933.975547916663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45933.975547916663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45933.975547916663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45933.975547916663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45933.975547916663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45933.975547916663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45933.975547916663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45933.975547916663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45933.975547916663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45933.975547916663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45933.975547916663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45933.975547916663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45933.975547916663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45933.975547916663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45933.975547916663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45933.975547916663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45933.975547916663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45933.975547916663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45933.975547916663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45933.975547916663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45933.975547916663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45933.975547916663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45933.975547916663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45933.975547916663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45933.975547916663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45933.975547916663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45933.975547916663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45933.975547916663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45933.975547916663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45933.975547916663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45933.975547916663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45933.975547916663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45933.975547916663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45933.975547916663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45933.975547916663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45933.975547916663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45933.975547916663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45933.975547916663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45933.975547916663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45933.975547916663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45933.975547916663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45933.975547916663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45933.975547916663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45933.975547916663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45933.975547916663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45933.975547916663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45933.975547916663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45933.975547916663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45933.975547916663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45933.975547916663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45933.975547916663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45933.975547916663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45933.975547916663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45933.975547916663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45933.975547916663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45933.975547916663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45933.975547916663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45933.975547916663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45933.975547916663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45933.975547916663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45933.975547916663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45933.975547916663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45933.975547916663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45933.975547916663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45933.975547916663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45933.975547916663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45933.975547916663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45933.975547916663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45933.975547916663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45933.975547916663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45933.975547916663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45933.975547916663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45933.975547916663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45933.975547916663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45933.975547916663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45933.975547916663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45933.975547916663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45933.975547916663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45933.975547916663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45933.975547916663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45933.975547916663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45933.975547916663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45933.975547916663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45933.975547916663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45933.975547916663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45933.975547916663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45933.975547916663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45933.975547916663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45933.975547916663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45933.975547916663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45933.975547916663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45933.975547916663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45933.975547916663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45933.975547916663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45933.975547916663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45933.975547916663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45933.975547916663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45933.975547916663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45933.975547916663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45933.975547916663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45933.975547916663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45933.975547916663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45933.975547916663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45933.975547916663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45933.975547916663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45933.975547916663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45933.975547916663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45933.975547916663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45933.975547916663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45933.975547916663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45933.975547916663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45933.975547916663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45933.975547916663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45933.975547916663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45933.975547916663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45933.975547916663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45933.975547916663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45933.975547916663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45933.975547916663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45933.975547916663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45933.975547916663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45933.975547916663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45933.975547916663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45933.975547916663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45933.975547916663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45933.975547916663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45933.975547916663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45933.975547916663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45933.975547916663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45933.975547916663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45933.975547916663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45933.975547916663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45933.975547916663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45933.975547916663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45933.975547916663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45933.975547916663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45933.975547916663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45933.975547916663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45933.975547916663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45933.975547916663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45933.975547916663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45933.975547916663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45933.975547916663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45933.975547916663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45933.975547916663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45933.975547916663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45933.975547916663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45933.975547916663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45933.975547916663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45933.975547916663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45933.975547916663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45933.975547916663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45933.975547916663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45933.975547916663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45933.975547916663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45933.975547916663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45933.975547916663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45933.975547916663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45933.975547916663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45933.975547916663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45933.975547916663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45933.975547916663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45933.975547916663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45933.975547916663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45933.975547916663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45933.975547916663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45933.975547916663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45933.975547916663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45933.975547916663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45933.975547916663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45933.975547916663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45933.975547916663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45933.975547916663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45933.975547916663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45933.975547916663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45933.975547916663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45933.975547916663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45933.975547916663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45933.975547916663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45933.975547916663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45933.975547916663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45933.975547916663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45933.975547916663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45933.975547916663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45933.975547916663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45933.975547916663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45933.975547916663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45933.975547916663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45933.975547916663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45933.975547916663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45933.975547916663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45933.975547916663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45933.975547916663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45933.975547916663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45933.975547916663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45933.975547916663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45933.975547916663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45933.975547916663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45933.975547916663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45933.975547916663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45933.975547916663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45933.975547916663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45933.975547916663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45933.975547916663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45933.975547916663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45933.975547916663</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230.49483032406715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3.085270138886699</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45933.975547916663</v>
      </c>
      <c r="H4" s="113">
        <v>45933.851921296293</v>
      </c>
      <c r="I4" s="110" t="str">
        <f>IFERROR(VLOOKUP(D4,DB!A:F,6,0),"")</f>
        <v>SCECO</v>
      </c>
      <c r="J4" s="110" t="str">
        <f>IFERROR(VLOOKUP(D4,DB!A:G,7,0),"")</f>
        <v>Dead</v>
      </c>
      <c r="K4" s="115" t="s">
        <v>39062</v>
      </c>
      <c r="L4" s="107" t="str">
        <f>IFERROR(VLOOKUP(D4,DB!A:I,9,0),"")</f>
        <v>Latis</v>
      </c>
    </row>
    <row r="5" spans="1:16" ht="36.75" customHeight="1">
      <c r="A5" s="110" t="s">
        <v>39063</v>
      </c>
      <c r="B5" s="110" t="str">
        <f>IFERROR(VLOOKUP(D5,DB!A:K,11,0),"")</f>
        <v>R4</v>
      </c>
      <c r="C5" s="111">
        <v>1</v>
      </c>
      <c r="D5" s="107" t="s">
        <v>36682</v>
      </c>
      <c r="E5" s="112" t="s">
        <v>38964</v>
      </c>
      <c r="F5" s="113">
        <v>45933.919965277775</v>
      </c>
      <c r="G5" s="114">
        <f ca="1">IFERROR(NOW()-F5,"")</f>
        <v>5.5582638888154179E-2</v>
      </c>
      <c r="H5" s="113">
        <v>45933.903807870367</v>
      </c>
      <c r="I5" s="110" t="str">
        <f>IFERROR(VLOOKUP(D5,DB!A:F,6,0),"")</f>
        <v>Generator-SG</v>
      </c>
      <c r="J5" s="110" t="str">
        <f>IFERROR(VLOOKUP(D5,DB!A:G,7,0),"")</f>
        <v>Weak</v>
      </c>
      <c r="K5" s="115" t="s">
        <v>39064</v>
      </c>
      <c r="L5" s="107" t="str">
        <f>IFERROR(VLOOKUP(D5,DB!A:I,9,0),"")</f>
        <v>Latis</v>
      </c>
    </row>
    <row r="6" spans="1:16" ht="15" customHeight="1">
      <c r="A6" s="110"/>
      <c r="B6" s="110" t="str">
        <f>IFERROR(VLOOKUP(D6,DB!A:K,11,0),"")</f>
        <v/>
      </c>
      <c r="C6" s="111"/>
      <c r="D6" s="107"/>
      <c r="E6" s="112"/>
      <c r="F6" s="113"/>
      <c r="G6" s="114">
        <f ca="1">IFERROR(NOW()-F6,"")</f>
        <v>45933.975547916663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45933.975547916663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45933.975547916663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45933.975547916663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45933.975547916663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45933.975547916663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45933.975547916663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45933.975547916663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45933.975547916663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45933.975547916663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45933.975547916663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45933.975547916663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45933.975547916663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45933.975547916663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45933.975547916663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45933.975547916663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45933.975547916663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45933.975547916663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45933.975547916663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45933.975547916663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45933.975547916663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45933.975547916663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45933.975547916663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45933.975547916663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45933.975547916663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45933.975547916663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45933.975547916663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45933.975547916663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45933.975547916663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45933.975547916663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45933.975547916663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45933.975547916663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45933.975547916663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45933.975547916663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45933.975547916663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45933.975547916663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45933.975547916663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45933.975547916663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45933.975547916663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45933.975547916663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45933.975547916663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45933.975547916663</v>
      </c>
      <c r="H47" s="113"/>
      <c r="I47" s="110" t="str">
        <f>IFERROR(VLOOKUP(D47,DB!A:F,6,0),"")</f>
        <v/>
      </c>
      <c r="J47" s="110" t="str">
        <f>IFERROR(VLOOKUP(D47,DB!A:G,7,0),"")</f>
        <v/>
      </c>
      <c r="K47" s="115"/>
      <c r="L47" s="107" t="str">
        <f>IFERROR(VLOOKUP(D47,DB!A:I,9,0),"")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42.143487731475034</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7.7866706018467085</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0.1629900462939986</v>
      </c>
      <c r="H4" s="38">
        <v>45933.807002314818</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1</v>
      </c>
      <c r="D5" s="37" t="s">
        <v>35614</v>
      </c>
      <c r="E5" s="37" t="s">
        <v>38964</v>
      </c>
      <c r="F5" s="38">
        <v>45933.919027777774</v>
      </c>
      <c r="G5" s="39">
        <f ca="1">IFERROR(NOW()-F5,"-")</f>
        <v>5.6520138889027294E-2</v>
      </c>
      <c r="H5" s="38">
        <v>45933.912870370368</v>
      </c>
      <c r="I5" s="37" t="str">
        <f>IFERROR(VLOOKUP(D5,DB!A:F,6,0),"")</f>
        <v>SCECO</v>
      </c>
      <c r="J5" s="37" t="str">
        <f>IFERROR(VLOOKUP(D5,DB!A:G,7,0),"")</f>
        <v>Dead</v>
      </c>
      <c r="K5" s="37" t="s">
        <v>39072</v>
      </c>
      <c r="L5" s="37" t="str">
        <f>IFERROR(VLOOKUP(D5,DB!A:I,9,0),"")</f>
        <v>Latis</v>
      </c>
      <c r="M5" s="136"/>
    </row>
    <row r="6" spans="1:13" ht="15">
      <c r="A6" s="37" t="s">
        <v>39073</v>
      </c>
      <c r="B6" s="37" t="str">
        <f>IFERROR(VLOOKUP(D6,DB!A:K,11,0),"")</f>
        <v>R5</v>
      </c>
      <c r="C6" s="37">
        <v>4</v>
      </c>
      <c r="D6" s="37" t="s">
        <v>38139</v>
      </c>
      <c r="E6" s="37" t="s">
        <v>38964</v>
      </c>
      <c r="F6" s="38">
        <v>45933.952939814815</v>
      </c>
      <c r="G6" s="39">
        <f ca="1">IFERROR(NOW()-F6,"-")</f>
        <v>2.2608101848163642E-2</v>
      </c>
      <c r="H6" s="38">
        <v>45933.946215277778</v>
      </c>
      <c r="I6" s="37" t="str">
        <f>IFERROR(VLOOKUP(D6,DB!A:F,6,0),"")</f>
        <v>SCECO</v>
      </c>
      <c r="J6" s="37" t="str">
        <f>IFERROR(VLOOKUP(D6,DB!A:G,7,0),"")</f>
        <v>Haj Removal</v>
      </c>
      <c r="K6" s="37" t="s">
        <v>39074</v>
      </c>
      <c r="L6" s="37" t="str">
        <f>IFERROR(VLOOKUP(D6,DB!A:I,9,0),"")</f>
        <v>Latis</v>
      </c>
      <c r="M6" s="136"/>
    </row>
    <row r="7" spans="1:13" ht="15">
      <c r="A7" s="37"/>
      <c r="B7" s="37" t="str">
        <f>IFERROR(VLOOKUP(D7,DB!A:K,11,0),"")</f>
        <v/>
      </c>
      <c r="C7" s="37"/>
      <c r="D7" s="37"/>
      <c r="E7" s="37"/>
      <c r="F7" s="38"/>
      <c r="G7" s="39">
        <f ca="1">IFERROR(NOW()-F7,"-")</f>
        <v>45933.975547916663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45933.975547916663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45933.975547916663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45933.975547916663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45933.975547916663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45933.975547916663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45933.975547916663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45933.975547916663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45933.975547916663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45933.975547916663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45933.975547916663</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45933.975547916663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45933.975547916663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45933.975547916663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45933.975547916663</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45933.975547916663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45933.975547916663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45933.975547916663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45933.975547916663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45933.975547916663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45933.975547916663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45933.975547916663</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45933.975547916663</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45933.975547916663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45933.975547916663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45933.975547916663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45933.975547916663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45933.975547916663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45933.975547916663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45933.975547916663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45933.975547916663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45933.975547916663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45933.975547916663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45933.975547916663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45933.975547916663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45933.975547916663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45933.975547916663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45933.975547916663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45933.975547916663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45933.975547916663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45933.975547916663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45933.975547916663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45933.975547916663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45933.975547916663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45933.975547916663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45933.975547916663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45933.975547916663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45933.975547916663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45933.975547916663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45933.975547916663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45933.975547916663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45933.975547916663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45933.975547916663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45933.975547916663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45933.975547916663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45933.975547916663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45933.975547916663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45933.975547916663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45933.975547916663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45933.975547916663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45933.975547916663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45933.975547916663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45933.975547916663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45933.975547916663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45933.975547916663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45933.975547916663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45933.975547916663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45933.975547916663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45933.975547916663</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45933.975547916663</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45933.975547916663</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45933.975547916663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45933.975547916663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45933.975547916663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45933.975547916663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45933.975547916663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45933.975547916663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45933.975547916663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45933.975547916663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45933.975547916663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45933.975547916663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45933.975547916663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45933.975547916663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45933.975547916663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45933.975547916663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45933.975547916663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45933.975547916663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45933.975547916663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45933.975547916663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45933.975547916663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45933.975547916663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45933.975547916663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45933.975547916663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45933.975547916663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45933.975547916663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45933.975547916663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45933.975547916663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45933.975547916663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45933.975547916663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45933.975547916663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45933.975547916663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45933.975547916663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45933.975547916663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45933.975547916663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45933.975547916663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45933.975547916663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45933.975547916663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45933.975547916663</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45933.975547916663</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45933.975547916663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45933.975547916663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45933.975547916663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45933.975547916663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45933.975547916663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45933.975547916663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45933.975547916663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45933.975547916663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45933.975547916663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45933.975547916663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45933.975547916663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45933.975547916663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45933.975547916663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45933.975547916663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45933.975547916663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45933.975547916663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45933.975547916663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45933.975547916663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45933.975547916663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45933.975547916663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45933.975547916663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45933.975547916663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45933.975547916663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45933.975547916663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45933.975547916663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45933.975547916663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45933.975547916663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45933.975547916663</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45933.975547916663</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45933.975547916663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45933.975547916663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45933.975547916663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45933.975547916663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45933.975547916663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45933.975547916663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45933.975547916663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45933.975547916663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45933.975547916663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45933.975547916663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45933.975547916663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45933.975547916663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45933.975547916663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45933.975547916663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45933.975547916663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45933.975547916663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45933.975547916663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45933.975547916663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45933.975547916663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45933.975547916663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45933.975547916663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45933.975547916663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45933.975547916663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45933.975547916663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45933.975547916663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45933.975547916663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45933.975547916663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45933.975547916663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45933.975547916663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45933.975547916663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45933.975547916663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45933.975547916663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45933.975547916663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45933.975547916663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45933.975547916663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45933.975547916663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45933.975547916663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45933.975547916663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45933.975547916663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45933.975547916663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45933.975547916663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45933.975547916663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45933.975547916663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45933.975547916663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45933.975547916663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45933.975547916663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45933.975547916663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45933.975547916663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45933.975547916663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45933.975547916663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45933.975547916663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45933.975547916663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45933.975547916663</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45933.975547916663</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8" ht="15"/>
    <row r="1389"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9.457569444202818E-2</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7.202700694440864</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1.1569020833267132</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7">
        <f ca="1">IFERROR(NOW()-F5,"-")</f>
        <v>0.27022384259180399</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7">
        <f ca="1">IFERROR(NOW()-F6,"-")</f>
        <v>5.494606481079245E-2</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7">
        <f ca="1">IFERROR(NOW()-F7,"-")</f>
        <v>45933.975547916663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45933.975547916663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45933.975547916663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45933.975547916663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45933.975547916663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45933.975547916663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45933.975547916663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45933.975547916663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45933.975547916663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45933.975547916663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45933.975547916663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45933.975547916663</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45933.975547916663</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45933.975547916663</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45933.975547916663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45933.975547916663</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45933.975547916663</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45933.975547916663</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45933.975547916663</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45933.975547916663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45933.975547916663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45933.975547916663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45933.975547916663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45933.975547916663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45933.975547916663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45933.975547916663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45933.975547916663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45933.975547916663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45933.975547916663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45933.975547916663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45933.975547916663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45933.975547916663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45933.975547916663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45933.975547916663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45933.975547916663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45933.975547916663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45933.975547916663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45933.975547916663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45933.975547916663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45933.975547916663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45933.975547916663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45933.975547916663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45933.975547916663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45933.975547916663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45933.975547916663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45933.975547916663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45933.975547916663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45933.975547916663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45933.975547916663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45933.975547916663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45933.975547916663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45933.975547916663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45933.975547916663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45933.975547916663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45933.975547916663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45933.975547916663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45933.975547916663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45933.975547916663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45933.975547916663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45933.975547916663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45933.975547916663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45933.975547916663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45933.975547916663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45933.975547916663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45933.975547916663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45933.975547916663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45933.975547916663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45933.975547916663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45933.975547916663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45933.975547916663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45933.975547916663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45933.975547916663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45933.975547916663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45933.975547916663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45933.975547916663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45933.975547916663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45933.975547916663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45933.975547916663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45933.975547916663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45933.975547916663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45933.975547916663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45933.975547916663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45933.975547916663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45933.975547916663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45933.975547916663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45933.975547916663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45933.975547916663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45933.975547916663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45933.975547916663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45933.975547916663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45933.975547916663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45933.975547916663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45933.975547916663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45933.975547916663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45933.975547916663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45933.975547916663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45933.975547916663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45933.975547916663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45933.975547916663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45933.975547916663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45933.975547916663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45933.975547916663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45933.975547916663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45933.975547916663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45933.975547916663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45933.975547916663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45933.975547916663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45933.975547916663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45933.975547916663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45933.975547916663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45933.975547916663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45933.975547916663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45933.975547916663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45933.975547916663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45933.975547916663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45933.975547916663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45933.975547916663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45933.975547916663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45933.975547916663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45933.975547916663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45933.975547916663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45933.975547916663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45933.975547916663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45933.975547916663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45933.975547916663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45933.975547916663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45933.975547916663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45933.975547916663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45933.975547916663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45933.975547916663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45933.975547916663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45933.975547916663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45933.975547916663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45933.975547916663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45933.975547916663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45933.975547916663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45933.975547916663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45933.975547916663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45933.975547916663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45933.975547916663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45933.975547916663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45933.975547916663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45933.975547916663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45933.975547916663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45933.975547916663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45933.975547916663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45933.975547916663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45933.975547916663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45933.975547916663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45933.975547916663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45933.975547916663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45933.975547916663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45933.975547916663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45933.975547916663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45933.975547916663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45933.975547916663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45933.975547916663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45933.975547916663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45933.975547916663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45933.975547916663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45933.975547916663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45933.975547916663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45933.975547916663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45933.975547916663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45933.975547916663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45933.975547916663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45933.975547916663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45933.975547916663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45933.975547916663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45933.975547916663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45933.975547916663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45933.975547916663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45933.975547916663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45933.975547916663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45933.975547916663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45933.975547916663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45933.975547916663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45933.975547916663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45933.975547916663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45933.975547916663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45933.975547916663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45933.975547916663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45933.975547916663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45933.975547916663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45933.975547916663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45933.975547916663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45933.975547916663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45933.975547916663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45933.975547916663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45933.975547916663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45933.975547916663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45933.975547916663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45933.975547916663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45933.975547916663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45933.975547916663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45933.975547916663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45933.975547916663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45933.975547916663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45933.975547916663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45933.975547916663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45933.975547916663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45933.975547916663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45933.975547916663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45933.975547916663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45933.975547916663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45933.975547916663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45933.975547916663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45933.975547916663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45933.975547916663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45933.975547916663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45933.975547916663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45933.975547916663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45933.975547916663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45933.975547916663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45933.975547916663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45933.975547916663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45933.975547916663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45933.975547916663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45933.975547916663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45933.975547916663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45933.975547916663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45933.975547916663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45933.975547916663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45933.975547916663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45933.975547916663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45933.975547916663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45933.975547916663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45933.975547916663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45933.975547916663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45933.975547916663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45933.975547916663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45933.975547916663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45933.975547916663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45933.975547916663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45933.975547916663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45933.975547916663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45933.975547916663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45933.975547916663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45933.975547916663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45933.975547916663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45933.975547916663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45933.975547916663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45933.975547916663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45933.975547916663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45933.975547916663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45933.975547916663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45933.975547916663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45933.975547916663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45933.975547916663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45933.975547916663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45933.975547916663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45933.975547916663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45933.975547916663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45933.975547916663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45933.975547916663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45933.975547916663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45933.975547916663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45933.975547916663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45933.975547916663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45933.975547916663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45933.975547916663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45933.975547916663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45933.975547916663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45933.975547916663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45933.975547916663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45933.975547916663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45933.975547916663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45933.975547916663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45933.975547916663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45933.975547916663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45933.975547916663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45933.975547916663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45933.975547916663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45933.975547916663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45933.975547916663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45933.975547916663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45933.975547916663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45933.975547916663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45933.975547916663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45933.975547916663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45933.975547916663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45933.975547916663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45933.975547916663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45933.975547916663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45933.975547916663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45933.975547916663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45933.975547916663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45933.975547916663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45933.975547916663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45933.975547916663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45933.975547916663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45933.975547916663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45933.975547916663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45933.975547916663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45933.975547916663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45933.975547916663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45933.975547916663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45933.975547916663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45933.975547916663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45933.975547916663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45933.975547916663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45933.975547916663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45933.975547916663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45933.975547916663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45933.975547916663</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2025-10-03T20:26:45Z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