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66" documentId="13_ncr:1_{F6CB121F-512D-4AA6-A0C1-0FB36C537598}" xr6:coauthVersionLast="47" xr6:coauthVersionMax="47" xr10:uidLastSave="{1B95543B-4399-487E-9BEE-11E249A5FC5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<sst xmlns="http://schemas.openxmlformats.org/spreadsheetml/2006/main" count="179036" uniqueCount="39109">
  <si>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</si>
  <si>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</si>
  <si>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</si>
  <si>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</si>
  <si>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</si>
  <si>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</si>
  <si>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</si>
  <si>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</si>
  <si>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</si>
  <si>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</si>
  <si>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</si>
  <si>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</si>
  <si>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</si>
  <si>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</si>
  <si>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</si>
  <si>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</si>
  <si>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</si>
  <si>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</si>
  <si>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</si>
  <si>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</si>
  <si>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</si>
  <si>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</si>
  <si>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</si>
  <si>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</si>
  <si>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</si>
  <si>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</si>
  <si>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</si>
  <si>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</si>
  <si>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</si>
  <si>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</si>
  <si>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</si>
  <si>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</si>
  <si>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</si>
  <si>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</si>
  <si>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</si>
  <si>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</si>
  <si>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</si>
  <si>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</si>
  <si>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</si>
  <si>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</si>
  <si>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</si>
  <si>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</si>
  <si>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</si>
  <si>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</si>
  <si>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</si>
  <si>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</si>
  <si>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</si>
  <si>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</si>
  <si>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</si>
  <si>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</si>
  <si>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</si>
  <si>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</si>
  <si>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</si>
  <si>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</si>
  <si>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</si>
  <si>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</si>
  <si>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</si>
  <si>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</si>
  <si>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</si>
  <si>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</si>
  <si>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</si>
  <si>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</si>
  <si>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</si>
  <si>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</si>
  <si>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</si>
  <si>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</si>
  <si>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</si>
  <si>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</si>
  <si>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</si>
  <si>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</si>
  <si>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</si>
  <si>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</si>
  <si>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</si>
  <si>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</si>
  <si>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</si>
  <si>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</si>
  <si>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</si>
  <si>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</si>
  <si>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</si>
  <si>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</si>
  <si>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</si>
  <si>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</si>
  <si>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</si>
  <si>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</si>
  <si>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</si>
  <si>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</si>
  <si>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</si>
  <si>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</si>
  <si>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</si>
  <si>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</si>
  <si>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</si>
  <si>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</si>
  <si>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</si>
  <si>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</si>
  <si>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</si>
  <si>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</si>
  <si>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</si>
  <si>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</si>
  <si>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</si>
  <si>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</si>
  <si>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</si>
  <si>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</si>
  <si>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</si>
  <si>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</si>
  <si>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</si>
  <si>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</si>
  <si>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</si>
  <si>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</si>
  <si>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</si>
  <si>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</si>
  <si>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</si>
  <si>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</si>
  <si>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</si>
  <si>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</si>
  <si>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</si>
  <si>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</si>
  <si>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</si>
  <si>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</si>
  <si>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</si>
  <si>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</si>
  <si>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</si>
  <si>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</si>
  <si>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</si>
  <si>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</si>
  <si>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</si>
  <si>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</si>
  <si>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</si>
  <si>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</si>
  <si>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</si>
  <si>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</si>
  <si>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</si>
  <si>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</si>
  <si>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</si>
  <si>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</si>
  <si>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</si>
  <si>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</si>
  <si>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</si>
  <si>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</si>
  <si>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</si>
  <si>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</si>
  <si>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</si>
  <si>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</si>
  <si>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</si>
  <si>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</si>
  <si>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</si>
  <si>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</si>
  <si>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</si>
  <si>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</si>
  <si>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</si>
  <si>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</si>
  <si>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</si>
  <si>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</si>
  <si>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</si>
  <si>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</si>
  <si>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</si>
  <si>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</si>
  <si>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</si>
  <si>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</si>
  <si>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</si>
  <si>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</si>
  <si>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</si>
  <si>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</si>
  <si>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</si>
  <si>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</si>
  <si>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</si>
  <si>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</si>
  <si>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</si>
  <si>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</si>
  <si>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</si>
  <si>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</si>
  <si>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</si>
  <si>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</si>
  <si>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</si>
  <si>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</si>
  <si>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</si>
  <si>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</si>
  <si>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</si>
  <si>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</si>
  <si>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</si>
  <si>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</si>
  <si>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</si>
  <si>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</si>
  <si>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</si>
  <si>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</si>
  <si>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</si>
  <si>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</si>
  <si>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</si>
  <si>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</si>
  <si>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</si>
  <si>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</si>
  <si>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</si>
  <si>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</si>
  <si>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</si>
  <si>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</si>
  <si>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</si>
  <si>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</si>
  <si>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</si>
  <si>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</si>
  <si>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</si>
  <si>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</si>
  <si>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</si>
  <si>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</si>
  <si>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</si>
  <si>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</si>
  <si>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</si>
  <si>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</si>
  <si>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</si>
  <si>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</si>
  <si>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</si>
  <si>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</si>
  <si>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</si>
  <si>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</si>
  <si>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</si>
  <si>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</si>
  <si>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</si>
  <si>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</si>
  <si>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</si>
  <si>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</si>
  <si>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</si>
  <si>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</si>
  <si>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</si>
  <si>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</si>
  <si>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</si>
  <si>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</si>
  <si>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</si>
  <si>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</si>
  <si>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</si>
  <si>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</si>
  <si>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</si>
  <si>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</si>
  <si>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</si>
  <si>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</si>
  <si>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</si>
  <si>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</si>
  <si>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</si>
  <si>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</si>
  <si>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</si>
  <si>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</si>
  <si>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</si>
  <si>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</si>
  <si>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</si>
  <si>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</si>
  <si>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</si>
  <si>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</si>
  <si>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</si>
  <si>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</si>
  <si>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</si>
  <si>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</si>
  <si>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</si>
  <si>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</si>
  <si>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</si>
  <si>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</si>
  <si>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</si>
  <si>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</si>
  <si>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</si>
  <si>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</si>
  <si>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</si>
  <si>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</si>
  <si>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</si>
  <si>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</si>
  <si>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</si>
  <si>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</si>
  <si>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</si>
  <si>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</si>
  <si>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</si>
  <si>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</si>
  <si>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</si>
  <si>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</si>
  <si>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</si>
  <si>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</si>
  <si>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</si>
  <si>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</si>
  <si>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</si>
  <si>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</si>
  <si>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</si>
  <si>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</si>
  <si>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</si>
  <si>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</si>
  <si>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</si>
  <si>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</si>
  <si>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</si>
  <si>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</si>
  <si>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</si>
  <si>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</si>
  <si>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</si>
  <si>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</si>
  <si>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</si>
  <si>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</si>
  <si>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</si>
  <si>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</si>
  <si>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</si>
  <si>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</si>
  <si>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</si>
  <si>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</si>
  <si>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</si>
  <si>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</si>
  <si>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</si>
  <si>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</si>
  <si>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</si>
  <si>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</si>
  <si>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</si>
  <si>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</si>
  <si>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</si>
  <si>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</si>
  <si>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</si>
  <si>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</si>
  <si>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</si>
  <si>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</si>
  <si>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</si>
  <si>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</si>
  <si>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</si>
  <si>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</si>
  <si>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</si>
  <si>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</si>
  <si>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</si>
  <si>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</si>
  <si>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</si>
  <si>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</si>
  <si>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</si>
  <si>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</si>
  <si>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</si>
  <si>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</si>
  <si>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</si>
  <si>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</si>
  <si>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</si>
  <si>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</si>
  <si>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</si>
  <si>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</si>
  <si>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</si>
  <si>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</si>
  <si>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</si>
  <si>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</si>
  <si>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</si>
  <si>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</si>
  <si>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</si>
  <si>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</si>
  <si>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</si>
  <si>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</si>
  <si>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</si>
  <si>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</si>
  <si>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</si>
  <si>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</si>
  <si>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</si>
  <si>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</si>
  <si>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</si>
  <si>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</si>
  <si>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</si>
  <si>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</si>
  <si>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</si>
  <si>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</si>
  <si>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</si>
  <si>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</si>
  <si>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</si>
  <si>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</si>
  <si>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</si>
  <si>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</si>
  <si>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</si>
  <si>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</si>
  <si>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</si>
  <si>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</si>
  <si>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</si>
  <si>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</si>
  <si>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</si>
  <si>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</si>
  <si>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</si>
  <si>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</si>
  <si>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</si>
  <si>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</si>
  <si>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</si>
  <si>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</si>
  <si>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</si>
  <si>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</si>
  <si>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</si>
  <si>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</si>
  <si>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</si>
  <si>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</si>
  <si>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</si>
  <si>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</si>
  <si>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</si>
  <si>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</si>
  <si>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</si>
  <si>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</si>
  <si>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</si>
  <si>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</si>
  <si>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</si>
  <si>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</si>
  <si>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</si>
  <si>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</si>
  <si>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</si>
  <si>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</si>
  <si>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</si>
  <si>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</si>
  <si>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</si>
  <si>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</si>
  <si>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</si>
  <si>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</si>
  <si>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</si>
  <si>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</si>
  <si>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</si>
  <si>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</si>
  <si>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</si>
  <si>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</si>
  <si>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</si>
  <si>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</si>
  <si>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</si>
  <si>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</si>
  <si>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</si>
  <si>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</si>
  <si>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</si>
  <si>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</si>
  <si>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</si>
  <si>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</si>
  <si>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</si>
  <si>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</si>
  <si>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</si>
  <si>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</si>
  <si>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</si>
  <si>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</si>
  <si>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</si>
  <si>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</si>
  <si>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</si>
  <si>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</si>
  <si>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</si>
  <si>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</si>
  <si>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</si>
  <si>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</si>
  <si>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</si>
  <si>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</si>
  <si>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</si>
  <si>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</si>
  <si>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</si>
  <si>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</si>
  <si>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</si>
  <si>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</si>
  <si>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</si>
  <si>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</si>
  <si>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</si>
  <si>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</si>
  <si>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</si>
  <si>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</si>
  <si>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</si>
  <si>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</si>
  <si>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</si>
  <si>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</si>
  <si>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</si>
  <si>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</si>
  <si>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</si>
  <si>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</si>
  <si>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</si>
  <si>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</si>
  <si>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</si>
  <si>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</si>
  <si>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</si>
  <si>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</si>
  <si>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</si>
  <si>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</si>
  <si>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</si>
  <si>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</si>
  <si>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</si>
  <si>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</si>
  <si>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</si>
  <si>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</si>
  <si>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</si>
  <si>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</si>
  <si>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</si>
  <si>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</si>
  <si>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</si>
  <si>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</si>
  <si>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</si>
  <si>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</si>
  <si>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</si>
  <si>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</si>
  <si>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</si>
  <si>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</si>
  <si>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</si>
  <si>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</si>
  <si>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</si>
  <si>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</si>
  <si>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</si>
  <si>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</si>
  <si>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</si>
  <si>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</si>
  <si>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</si>
  <si>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</si>
  <si>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</si>
  <si>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</si>
  <si>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</si>
  <si>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</si>
  <si>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</si>
  <si>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</si>
  <si>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</si>
  <si>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</si>
  <si>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</si>
  <si>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</si>
  <si>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</si>
  <si>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</si>
  <si>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</si>
  <si>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</si>
  <si>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</si>
  <si>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</si>
  <si>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</si>
  <si>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</si>
  <si>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</si>
  <si>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</si>
  <si>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</si>
  <si>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</si>
  <si>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</si>
  <si>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</si>
  <si>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</si>
  <si>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</si>
  <si>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</si>
  <si>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</si>
  <si>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</si>
  <si>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</si>
  <si>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</si>
  <si>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</si>
  <si>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</si>
  <si>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</si>
  <si>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</si>
  <si>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</si>
  <si>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</si>
  <si>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</si>
  <si>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</si>
  <si>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</si>
  <si>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</si>
  <si>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</si>
  <si>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</si>
  <si>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</si>
  <si>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</si>
  <si>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</si>
  <si>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</si>
  <si>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</si>
  <si>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</si>
  <si>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</si>
  <si>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</si>
  <si>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</si>
  <si>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</si>
  <si>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</si>
  <si>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</si>
  <si>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</si>
  <si>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</si>
  <si>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</si>
  <si>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</si>
  <si>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</si>
  <si>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</si>
  <si>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</si>
  <si>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</si>
  <si>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</si>
  <si>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</si>
  <si>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</si>
  <si>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</si>
  <si>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</si>
  <si>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</si>
  <si>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</si>
  <si>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</si>
  <si>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</si>
  <si>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</si>
  <si>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</si>
  <si>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</si>
  <si>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</si>
  <si>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</si>
  <si>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</si>
  <si>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</si>
  <si>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</si>
  <si>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</si>
  <si>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</si>
  <si>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</si>
  <si>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</si>
  <si>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</si>
  <si>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</si>
  <si>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</si>
  <si>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</si>
  <si>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</si>
  <si>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</si>
  <si>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</si>
  <si>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</si>
  <si>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</si>
  <si>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</si>
  <si>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</si>
  <si>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</si>
  <si>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</si>
  <si>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</si>
  <si>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</si>
  <si>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</si>
  <si>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</si>
  <si>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</si>
  <si>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</si>
  <si>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</si>
  <si>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</si>
  <si>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</si>
  <si>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</si>
  <si>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</si>
  <si>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</si>
  <si>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</si>
  <si>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</si>
  <si>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</si>
  <si>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</si>
  <si>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</si>
  <si>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</si>
  <si>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</si>
  <si>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</si>
  <si>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</si>
  <si>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</si>
  <si>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</si>
  <si>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</si>
  <si>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</si>
  <si>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</si>
  <si>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</si>
  <si>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</si>
  <si>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</si>
  <si>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</si>
  <si>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</si>
  <si>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</si>
  <si>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</si>
  <si>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</si>
  <si>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</si>
  <si>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</si>
  <si>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</si>
  <si>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</si>
  <si>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</si>
  <si>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</si>
  <si>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</si>
  <si>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</si>
  <si>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</si>
  <si>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</si>
  <si>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</si>
  <si>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</si>
  <si>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</si>
  <si>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</si>
  <si>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</si>
  <si>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</si>
  <si>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</si>
  <si>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</si>
  <si>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</si>
  <si>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</si>
  <si>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</si>
  <si>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</si>
  <si>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</si>
  <si>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</si>
  <si>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</si>
  <si>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</si>
  <si>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</si>
  <si>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</si>
  <si>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</si>
  <si>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</si>
  <si>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</si>
  <si>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</si>
  <si>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</si>
  <si>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</si>
  <si>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</si>
  <si>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</si>
  <si>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</si>
  <si>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</si>
  <si>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</si>
  <si>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</si>
  <si>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</si>
  <si>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</si>
  <si>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</si>
  <si>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</si>
  <si>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</si>
  <si>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</si>
  <si>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</si>
  <si>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</si>
  <si>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</si>
  <si>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</si>
  <si>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</si>
  <si>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</si>
  <si>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</si>
  <si>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</si>
  <si>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</si>
  <si>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</si>
  <si>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</si>
  <si>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</si>
  <si>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</si>
  <si>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</si>
  <si>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</si>
  <si>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</si>
  <si>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</si>
  <si>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</si>
  <si>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</si>
  <si>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</si>
  <si>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</si>
  <si>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</si>
  <si>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</si>
  <si>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</si>
  <si>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</si>
  <si>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</si>
  <si>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</si>
  <si>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</si>
  <si>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</si>
  <si>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</si>
  <si>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</si>
  <si>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</si>
  <si>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</si>
  <si>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</si>
  <si>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</si>
  <si>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</si>
  <si>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</si>
  <si>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</si>
  <si>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</si>
  <si>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</si>
  <si>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</si>
  <si>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</si>
  <si>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</si>
  <si>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</si>
  <si>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</si>
  <si>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</si>
  <si>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</si>
  <si>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</si>
  <si>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</si>
  <si>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</si>
  <si>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</si>
  <si>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</si>
  <si>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</si>
  <si>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</si>
  <si>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</si>
  <si>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</si>
  <si>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</si>
  <si>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</si>
  <si>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</si>
  <si>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</si>
  <si>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</si>
  <si>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</si>
  <si>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</si>
  <si>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</si>
  <si>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</si>
  <si>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</si>
  <si>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</si>
  <si>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</si>
  <si>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</si>
  <si>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</si>
  <si>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</si>
  <si>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</si>
  <si>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</si>
  <si>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</si>
  <si>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</si>
  <si>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</si>
  <si>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</si>
  <si>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</si>
  <si>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</si>
  <si>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</si>
  <si>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</si>
  <si>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</si>
  <si>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</si>
  <si>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</si>
  <si>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</si>
  <si>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</si>
  <si>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</si>
  <si>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</si>
  <si>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</si>
  <si>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</si>
  <si>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</si>
  <si>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</si>
  <si>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</si>
  <si>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</si>
  <si>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</si>
  <si>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</si>
  <si>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</si>
  <si>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</si>
  <si>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</si>
  <si>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</si>
  <si>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</si>
  <si>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</si>
  <si>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</si>
  <si>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</si>
  <si>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</si>
  <si>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</si>
  <si>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</si>
  <si>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</si>
  <si>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</si>
  <si>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</si>
  <si>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</si>
  <si>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</si>
  <si>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</si>
  <si>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</si>
  <si>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</si>
  <si>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</si>
  <si>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</si>
  <si>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</si>
  <si>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</si>
  <si>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</si>
  <si>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</si>
  <si>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</si>
  <si>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</si>
  <si>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</si>
  <si>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</si>
  <si>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</si>
  <si>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</si>
  <si>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</si>
  <si>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</si>
  <si>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</si>
  <si>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</si>
  <si>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</si>
  <si>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</si>
  <si>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</si>
  <si>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</si>
  <si>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</si>
  <si>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</si>
  <si>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</si>
  <si>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</si>
  <si>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</si>
  <si>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</si>
  <si>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</si>
  <si>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</si>
  <si>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</si>
  <si>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</si>
  <si>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</si>
  <si>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</si>
  <si>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</si>
  <si>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</si>
  <si>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</si>
  <si>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</si>
  <si>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</si>
  <si>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</si>
  <si>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</si>
  <si>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</si>
  <si>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</si>
  <si>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</si>
  <si>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</si>
  <si>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</si>
  <si>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</si>
  <si>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</si>
  <si>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</si>
  <si>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</si>
  <si>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</si>
  <si>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</si>
  <si>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</si>
  <si>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</si>
  <si>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</si>
  <si>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</si>
  <si>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</si>
  <si>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</si>
  <si>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</si>
  <si>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</si>
  <si>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</si>
  <si>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</si>
  <si>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</si>
  <si>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</si>
  <si>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</si>
  <si>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</si>
  <si>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</si>
  <si>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</si>
  <si>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</si>
  <si>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</si>
  <si>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</si>
  <si>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</si>
  <si>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</si>
  <si>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</si>
  <si>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</si>
  <si>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</si>
  <si>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</si>
  <si>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</si>
  <si>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</si>
  <si>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</si>
  <si>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</si>
  <si>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</si>
  <si>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</si>
  <si>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</si>
  <si>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</si>
  <si>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</si>
  <si>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</si>
  <si>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</si>
  <si>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</si>
  <si>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</si>
  <si>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</si>
  <si>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</si>
  <si>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</si>
  <si>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</si>
  <si>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</si>
  <si>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</si>
  <si>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</si>
  <si>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</si>
  <si>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</si>
  <si>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</si>
  <si>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</si>
  <si>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</si>
  <si>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</si>
  <si>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</si>
  <si>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</si>
  <si>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</si>
  <si>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</si>
  <si>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</si>
  <si>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</si>
  <si>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</si>
  <si>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</si>
  <si>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</si>
  <si>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</si>
  <si>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</si>
  <si>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</si>
  <si>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</si>
  <si>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</si>
  <si>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</si>
  <si>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</si>
  <si>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</si>
  <si>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</si>
  <si>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</si>
  <si>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</si>
  <si>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</si>
  <si>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</si>
  <si>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</si>
  <si>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</si>
  <si>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</si>
  <si>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</si>
  <si>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</si>
  <si>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</si>
  <si>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</si>
  <si>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</si>
  <si>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</si>
  <si>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</si>
  <si>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</si>
  <si>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</si>
  <si>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</si>
  <si>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</si>
  <si>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</si>
  <si>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</si>
  <si>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</si>
  <si>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</si>
  <si>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</si>
  <si>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</si>
  <si>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</si>
  <si>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</si>
  <si>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</si>
  <si>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</si>
  <si>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</si>
  <si>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</si>
  <si>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</si>
  <si>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</si>
  <si>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</si>
  <si>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</si>
  <si>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</si>
  <si>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</si>
  <si>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</si>
  <si>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</si>
  <si>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</si>
  <si>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</si>
  <si>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</si>
  <si>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</si>
  <si>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</si>
  <si>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</si>
  <si>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</si>
  <si>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</si>
  <si>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</si>
  <si>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</si>
  <si>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</si>
  <si>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</si>
  <si>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</si>
  <si>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</si>
  <si>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</si>
  <si>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</si>
  <si>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</si>
  <si>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</si>
  <si>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</si>
  <si>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</si>
  <si>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</si>
  <si>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</si>
  <si>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</si>
  <si>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</si>
  <si>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</si>
  <si>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</si>
  <si>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</si>
  <si>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</si>
  <si>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</si>
  <si>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</si>
  <si>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</si>
  <si>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</si>
  <si>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</si>
  <si>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</si>
  <si>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</si>
  <si>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</si>
  <si>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</si>
  <si>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</si>
  <si>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</si>
  <si>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</si>
  <si>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</si>
  <si>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</si>
  <si>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</si>
  <si>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</si>
  <si>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</si>
  <si>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</si>
  <si>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</si>
  <si>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</si>
  <si>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</si>
  <si>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</si>
  <si>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</si>
  <si>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</si>
  <si>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</si>
  <si>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</si>
  <si>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</si>
  <si>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</si>
  <si>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</si>
  <si>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</si>
  <si>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</si>
  <si>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</si>
  <si>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</si>
  <si>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</si>
  <si>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</si>
  <si>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</si>
  <si>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</si>
  <si>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</si>
  <si>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</si>
  <si>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</si>
  <si>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</si>
  <si>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</si>
  <si>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</si>
  <si>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</si>
  <si>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</si>
  <si>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</si>
  <si>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</si>
  <si>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</si>
  <si>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</si>
  <si>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</si>
  <si>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</si>
  <si>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</si>
  <si>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</si>
  <si>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</si>
  <si>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</si>
  <si>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</si>
  <si>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</si>
  <si>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</si>
  <si>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</si>
  <si>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</si>
  <si>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</si>
  <si>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</si>
  <si>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</si>
  <si>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</si>
  <si>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</si>
  <si>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</si>
  <si>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</si>
  <si>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</si>
  <si>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</si>
  <si>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</si>
  <si>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</si>
  <si>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</si>
  <si>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</si>
  <si>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</si>
  <si>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</si>
  <si>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</si>
  <si>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</si>
  <si>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</si>
  <si>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</si>
  <si>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</si>
  <si>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</si>
  <si>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</si>
  <si>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</si>
  <si>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</si>
  <si>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</si>
  <si>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</si>
  <si>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</si>
  <si>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</si>
  <si>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</si>
  <si>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</si>
  <si>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</si>
  <si>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</si>
  <si>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</si>
  <si>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</si>
  <si>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</si>
  <si>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</si>
  <si>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</si>
  <si>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</si>
  <si>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</si>
  <si>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</si>
  <si>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</si>
  <si>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</si>
  <si>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</si>
  <si>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</si>
  <si>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</si>
  <si>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</si>
  <si>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</si>
  <si>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</si>
  <si>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</si>
  <si>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</si>
  <si>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</si>
  <si>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</si>
  <si>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</si>
  <si>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</si>
  <si>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</si>
  <si>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</si>
  <si>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</si>
  <si>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</si>
  <si>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</si>
  <si>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</si>
  <si>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</si>
  <si>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</si>
  <si>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</si>
  <si>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</si>
  <si>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</si>
  <si>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</si>
  <si>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</si>
  <si>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</si>
  <si>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</si>
  <si>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</si>
  <si>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</si>
  <si>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</si>
  <si>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</si>
  <si>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</si>
  <si>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</si>
  <si>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</si>
  <si>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</si>
  <si>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</si>
  <si>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</si>
  <si>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</si>
  <si>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</si>
  <si>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</si>
  <si>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</si>
  <si>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</si>
  <si>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</si>
  <si>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</si>
  <si>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</si>
  <si>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</si>
  <si>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</si>
  <si>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</si>
  <si>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</si>
  <si>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</si>
  <si>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</si>
  <si>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</si>
  <si>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</si>
  <si>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</si>
  <si>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</si>
  <si>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</si>
  <si>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</si>
  <si>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</si>
  <si>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</si>
  <si>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</si>
  <si>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</si>
  <si>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</si>
  <si>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</si>
  <si>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</si>
  <si>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</si>
  <si>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</si>
  <si>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</si>
  <si>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</si>
  <si>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</si>
  <si>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</si>
  <si>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</si>
  <si>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</si>
  <si>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</si>
  <si>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</si>
  <si>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</si>
  <si>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</si>
  <si>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</si>
  <si>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</si>
  <si>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</si>
  <si>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</si>
  <si>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</si>
  <si>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</si>
  <si>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</si>
  <si>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</si>
  <si>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</si>
  <si>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</si>
  <si>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</si>
  <si>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</si>
  <si>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</si>
  <si>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</si>
  <si>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</si>
  <si>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</si>
  <si>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</si>
  <si>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</si>
  <si>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</si>
  <si>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</si>
  <si>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</si>
  <si>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</si>
  <si>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</si>
  <si>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</si>
  <si>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</si>
  <si>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</si>
  <si>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</si>
  <si>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</si>
  <si>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</si>
  <si>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</si>
  <si>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</si>
  <si>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</si>
  <si>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</si>
  <si>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</si>
  <si>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</si>
  <si>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</si>
  <si>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</si>
  <si>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</si>
  <si>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</si>
  <si>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</si>
  <si>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</si>
  <si>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</si>
  <si>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</si>
  <si>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</si>
  <si>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</si>
  <si>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</si>
  <si>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</si>
  <si>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</si>
  <si>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</si>
  <si>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</si>
  <si>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</si>
  <si>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</si>
  <si>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</si>
  <si>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</si>
  <si>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</si>
  <si>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</si>
  <si>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</si>
  <si>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</si>
  <si>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</si>
  <si>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</si>
  <si>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</si>
  <si>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</si>
  <si>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</si>
  <si>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</si>
  <si>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</si>
  <si>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</si>
  <si>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</si>
  <si>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</si>
  <si>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</si>
  <si>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</si>
  <si>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</si>
  <si>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</si>
  <si>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</si>
  <si>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</si>
  <si>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</si>
  <si>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</si>
  <si>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</si>
  <si>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</si>
  <si>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</si>
  <si>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</si>
  <si>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</si>
  <si>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</si>
  <si>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</si>
  <si>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</si>
  <si>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</si>
  <si>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</si>
  <si>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</si>
  <si>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</si>
  <si>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</si>
  <si>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</si>
  <si>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</si>
  <si>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</si>
  <si>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</si>
  <si>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</si>
  <si>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</si>
  <si>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</si>
  <si>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</si>
  <si>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</si>
  <si>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</si>
  <si>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</si>
  <si>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</si>
  <si>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</si>
  <si>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</si>
  <si>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</si>
  <si>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</si>
  <si>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</si>
  <si>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</si>
  <si>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</si>
  <si>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</si>
  <si>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</si>
  <si>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</si>
  <si>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</si>
  <si>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</si>
  <si>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</si>
  <si>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</si>
  <si>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</si>
  <si>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</si>
  <si>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</si>
  <si>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</si>
  <si>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</si>
  <si>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</si>
  <si>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</si>
  <si>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</si>
  <si>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</si>
  <si>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</si>
  <si>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</si>
  <si>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</si>
  <si>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</si>
  <si>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</si>
  <si>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</si>
  <si>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</si>
  <si>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</si>
  <si>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</si>
  <si>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</si>
  <si>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</si>
  <si>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</si>
  <si>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</si>
  <si>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</si>
  <si>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</si>
  <si>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</si>
  <si>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</si>
  <si>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</si>
  <si>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</si>
  <si>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</si>
  <si>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</si>
  <si>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</si>
  <si>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</si>
  <si>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</si>
  <si>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</si>
  <si>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</si>
  <si>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</si>
  <si>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</si>
  <si>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</si>
  <si>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</si>
  <si>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</si>
  <si>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</si>
  <si>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</si>
  <si>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</si>
  <si>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</si>
  <si>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</si>
  <si>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</si>
  <si>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</si>
  <si>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</si>
  <si>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</si>
  <si>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</si>
  <si>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</si>
  <si>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</si>
  <si>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</si>
  <si>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</si>
  <si>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</si>
  <si>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</si>
  <si>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</si>
  <si>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</si>
  <si>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</si>
  <si>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</si>
  <si>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</si>
  <si>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</si>
  <si>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</si>
  <si>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</si>
  <si>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</si>
  <si>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</si>
  <si>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</si>
  <si>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</si>
  <si>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</si>
  <si>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</si>
  <si>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</si>
  <si>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</si>
  <si>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</si>
  <si>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</si>
  <si>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</si>
  <si>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</si>
  <si>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</si>
  <si>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</si>
  <si>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</si>
  <si>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</si>
  <si>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</si>
  <si>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</si>
  <si>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</si>
  <si>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</si>
  <si>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</si>
  <si>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</si>
  <si>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</si>
  <si>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</si>
  <si>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</si>
  <si>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</si>
  <si>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</si>
  <si>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</si>
  <si>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</si>
  <si>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</si>
  <si>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</si>
  <si>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</si>
  <si>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</si>
  <si>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</si>
  <si>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</si>
  <si>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</si>
  <si>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</si>
  <si>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</si>
  <si>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</si>
  <si>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</si>
  <si>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</si>
  <si>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</si>
  <si>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</si>
  <si>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</si>
  <si>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</si>
  <si>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</si>
  <si>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</si>
  <si>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</si>
  <si>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</si>
  <si>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</si>
  <si>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</si>
  <si>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</si>
  <si>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</si>
  <si>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</si>
  <si>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</si>
  <si>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</si>
  <si>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</si>
  <si>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</si>
  <si>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</si>
  <si>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</si>
  <si>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</si>
  <si>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</si>
  <si>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</si>
  <si>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</si>
  <si>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</si>
  <si>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</si>
  <si>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</si>
  <si>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</si>
  <si>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</si>
  <si>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</si>
  <si>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</si>
  <si>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</si>
  <si>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</si>
  <si>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</si>
  <si>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</si>
  <si>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</si>
  <si>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</si>
  <si>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</si>
  <si>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</si>
  <si>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</si>
  <si>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</si>
  <si>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</si>
  <si>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</si>
  <si>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</si>
  <si>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</si>
  <si>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</si>
  <si>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</si>
  <si>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</si>
  <si>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</si>
  <si>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</si>
  <si>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</si>
  <si>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</si>
  <si>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</si>
  <si>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</si>
  <si>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</si>
  <si>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</si>
  <si>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</si>
  <si>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</si>
  <si>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</si>
  <si>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</si>
  <si>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</si>
  <si>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</si>
  <si>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</si>
  <si>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</si>
  <si>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</si>
  <si>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</si>
  <si>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</si>
  <si>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</si>
  <si>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</si>
  <si>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</si>
  <si>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</si>
  <si>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</si>
  <si>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</si>
  <si>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</si>
  <si>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</si>
  <si>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</si>
  <si>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</si>
  <si>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</si>
  <si>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</si>
  <si>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</si>
  <si>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</si>
  <si>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</si>
  <si>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</si>
  <si>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</si>
  <si>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</si>
  <si>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</si>
  <si>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</si>
  <si>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</si>
  <si>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</si>
  <si>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</si>
  <si>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</si>
  <si>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</si>
  <si>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</si>
  <si>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</si>
  <si>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</si>
  <si>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</si>
  <si>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</si>
  <si>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</si>
  <si>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</si>
  <si>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</si>
  <si>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</si>
  <si>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</si>
  <si>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</si>
  <si>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</si>
  <si>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</si>
  <si>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</si>
  <si>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</si>
  <si>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</si>
  <si>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</si>
  <si>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</si>
  <si>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</si>
  <si>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</si>
  <si>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</si>
  <si>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</si>
  <si>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</si>
  <si>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</si>
  <si>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</si>
  <si>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</si>
  <si>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</si>
  <si>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</si>
  <si>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</si>
  <si>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</si>
  <si>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</si>
  <si>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</si>
  <si>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</si>
  <si>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</si>
  <si>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</si>
  <si>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</si>
  <si>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</si>
  <si>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</si>
  <si>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</si>
  <si>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</si>
  <si>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</si>
  <si>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</si>
  <si>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</si>
  <si>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</si>
  <si>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</si>
  <si>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</si>
  <si>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</si>
  <si>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</si>
  <si>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</si>
  <si>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</si>
  <si>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</si>
  <si>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</si>
  <si>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</si>
  <si>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</si>
  <si>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</si>
  <si>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</si>
  <si>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</si>
  <si>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</si>
  <si>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</si>
  <si>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</si>
  <si>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</si>
  <si>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</si>
  <si>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</si>
  <si>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</si>
  <si>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</si>
  <si>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</si>
  <si>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</si>
  <si>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</si>
  <si>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</si>
  <si>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</si>
  <si>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</si>
  <si>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</si>
  <si>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</si>
  <si>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</si>
  <si>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</si>
  <si>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</si>
  <si>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</si>
  <si>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</si>
  <si>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</si>
  <si>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</si>
  <si>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</si>
  <si>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</si>
  <si>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</si>
  <si>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</si>
  <si>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</si>
  <si>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</si>
  <si>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</si>
  <si>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</si>
  <si>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</si>
  <si>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</si>
  <si>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</si>
  <si>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</si>
  <si>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</si>
  <si>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</si>
  <si>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</si>
  <si>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</si>
  <si>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</si>
  <si>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</si>
  <si>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</si>
  <si>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</si>
  <si>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</si>
  <si>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</si>
  <si>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</si>
  <si>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</si>
  <si>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</si>
  <si>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</si>
  <si>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</si>
  <si>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</si>
  <si>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</si>
  <si>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</si>
  <si>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</si>
  <si>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</si>
  <si>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</si>
  <si>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</si>
  <si>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</si>
  <si>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</si>
  <si>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</si>
  <si>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</si>
  <si>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</si>
  <si>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</si>
  <si>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</si>
  <si>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</si>
  <si>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</si>
  <si>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</si>
  <si>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</si>
  <si>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</si>
  <si>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</si>
  <si>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</si>
  <si>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</si>
  <si>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</si>
  <si>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</si>
  <si>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</si>
  <si>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</si>
  <si>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</si>
  <si>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</si>
  <si>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</si>
  <si>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</si>
  <si>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</si>
  <si>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</si>
  <si>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</si>
  <si>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</si>
  <si>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</si>
  <si>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</si>
  <si>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</si>
  <si>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</si>
  <si>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</si>
  <si>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</si>
  <si>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</si>
  <si>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</si>
  <si>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</si>
  <si>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</si>
  <si>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</si>
  <si>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</si>
  <si>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</si>
  <si>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</si>
  <si>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</si>
  <si>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</si>
  <si>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</si>
  <si>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</si>
  <si>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</si>
  <si>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</si>
  <si>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</si>
  <si>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</si>
  <si>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</si>
  <si>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</si>
  <si>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</si>
  <si>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</si>
  <si>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</si>
  <si>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</si>
  <si>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</si>
  <si>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</si>
  <si>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</si>
  <si>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</si>
  <si>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</si>
  <si>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</si>
  <si>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</si>
  <si>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</si>
  <si>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</si>
  <si>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</si>
  <si>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</si>
  <si>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</si>
  <si>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</si>
  <si>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</si>
  <si>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</si>
  <si>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</si>
  <si>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</si>
  <si>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</si>
  <si>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</si>
  <si>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</si>
  <si>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</si>
  <si>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</si>
  <si>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</si>
  <si>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</si>
  <si>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</si>
  <si>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</si>
  <si>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</si>
  <si>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</si>
  <si>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</si>
  <si>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</si>
  <si>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</si>
  <si>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</si>
  <si>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</si>
  <si>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</si>
  <si>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</si>
  <si>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</si>
  <si>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</si>
  <si>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</si>
  <si>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</si>
  <si>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</si>
  <si>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</si>
  <si>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</si>
  <si>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</si>
  <si>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</si>
  <si>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</si>
  <si>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</si>
  <si>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</si>
  <si>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</si>
  <si>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</si>
  <si>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</si>
  <si>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</si>
  <si>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</si>
  <si>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</si>
  <si>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</si>
  <si>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</si>
  <si>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</si>
  <si>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</si>
  <si>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</si>
  <si>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</si>
  <si>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</si>
  <si>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</si>
  <si>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</si>
  <si>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</si>
  <si>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</si>
  <si>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</si>
  <si>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</si>
  <si>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</si>
  <si>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</si>
  <si>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</si>
  <si>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</si>
  <si>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</si>
  <si>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</si>
  <si>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</si>
  <si>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</si>
  <si>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</si>
  <si>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</si>
  <si>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</si>
  <si>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</si>
  <si>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</si>
  <si>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</si>
  <si>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</si>
  <si>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</si>
  <si>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</si>
  <si>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</si>
  <si>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</si>
  <si>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</si>
  <si>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</si>
  <si>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</si>
  <si>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</si>
  <si>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</si>
  <si>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</si>
  <si>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</si>
  <si>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</si>
  <si>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</si>
  <si>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</si>
  <si>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</si>
  <si>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</si>
  <si>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</si>
  <si>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</si>
  <si>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</si>
  <si>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</si>
  <si>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</si>
  <si>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</si>
  <si>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</si>
  <si>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</si>
  <si>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</si>
  <si>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</si>
  <si>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</si>
  <si>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</si>
  <si>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</si>
  <si>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</si>
  <si>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</si>
  <si>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</si>
  <si>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</si>
  <si>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</si>
  <si>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</si>
  <si>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</si>
  <si>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</si>
  <si>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</si>
  <si>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</si>
  <si>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</si>
  <si>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</si>
  <si>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</si>
  <si>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</si>
  <si>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</si>
  <si>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</si>
  <si>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</si>
  <si>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</si>
  <si>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</si>
  <si>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</si>
  <si>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</si>
  <si>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</si>
  <si>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</si>
  <si>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</si>
  <si>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</si>
  <si>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</si>
  <si>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</si>
  <si>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</si>
  <si>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</si>
  <si>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</si>
  <si>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</si>
  <si>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</si>
  <si>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</si>
  <si>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</si>
  <si>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</si>
  <si>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</si>
  <si>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</si>
  <si>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</si>
  <si>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</si>
  <si>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</si>
  <si>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</si>
  <si>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</si>
  <si>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</si>
  <si>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</si>
  <si>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</si>
  <si>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</si>
  <si>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</si>
  <si>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</si>
  <si>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</si>
  <si>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</si>
  <si>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</si>
  <si>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</si>
  <si>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</si>
  <si>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</si>
  <si>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</si>
  <si>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</si>
  <si>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</si>
  <si>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</si>
  <si>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</si>
  <si>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</si>
  <si>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</si>
  <si>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</si>
  <si>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</si>
  <si>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</si>
  <si>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</si>
  <si>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</si>
  <si>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</si>
  <si>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</si>
  <si>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</si>
  <si>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</si>
  <si>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</si>
  <si>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</si>
  <si>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</si>
  <si>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</si>
  <si>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</si>
  <si>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</si>
  <si>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</si>
  <si>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</si>
  <si>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</si>
  <si>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</si>
  <si>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</si>
  <si>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</si>
  <si>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</si>
  <si>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</si>
  <si>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</si>
  <si>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</si>
  <si>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</si>
  <si>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</si>
  <si>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</si>
  <si>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</si>
  <si>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</si>
  <si>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</si>
  <si>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</si>
  <si>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</si>
  <si>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</si>
  <si>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</si>
  <si>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</si>
  <si>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</si>
  <si>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</si>
  <si>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</si>
  <si>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</si>
  <si>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</si>
  <si>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</si>
  <si>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</si>
  <si>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</si>
  <si>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</si>
  <si>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</si>
  <si>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</si>
  <si>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</si>
  <si>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</si>
  <si>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</si>
  <si>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</si>
  <si>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</si>
  <si>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</si>
  <si>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</si>
  <si>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</si>
  <si>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</si>
  <si>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</si>
  <si>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</si>
  <si>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</si>
  <si>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</si>
  <si>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</si>
  <si>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</si>
  <si>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</si>
  <si>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</si>
  <si>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</si>
  <si>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</si>
  <si>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</si>
  <si>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</si>
  <si>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</si>
  <si>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</si>
  <si>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</si>
  <si>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</si>
  <si>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</si>
  <si>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</si>
  <si>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</si>
  <si>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</si>
  <si>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</si>
  <si>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</si>
  <si>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</si>
  <si>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</si>
  <si>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</si>
  <si>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</si>
  <si>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</si>
  <si>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</si>
  <si>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</si>
  <si>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</si>
  <si>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</si>
  <si>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</si>
  <si>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</si>
  <si>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</si>
  <si>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</si>
  <si>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</si>
  <si>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</si>
  <si>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</si>
  <si>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</si>
  <si>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</si>
  <si>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</si>
  <si>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</si>
  <si>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</si>
  <si>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</si>
  <si>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</si>
  <si>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</si>
  <si>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</si>
  <si>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</si>
  <si>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</si>
  <si>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</si>
  <si>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</si>
  <si>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</si>
  <si>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</si>
  <si>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</si>
  <si>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</si>
  <si>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</si>
  <si>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</si>
  <si>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</si>
  <si>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</si>
  <si>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</si>
  <si>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</si>
  <si>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</si>
  <si>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</si>
  <si>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</si>
  <si>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</si>
  <si>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</si>
  <si>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</si>
  <si>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</si>
  <si>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</si>
  <si>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</si>
  <si>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</si>
  <si>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</si>
  <si>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</si>
  <si>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</si>
  <si>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</si>
  <si>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</si>
  <si>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</si>
  <si>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</si>
  <si>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</si>
  <si>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</si>
  <si>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</si>
  <si>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</si>
  <si>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</si>
  <si>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</si>
  <si>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</si>
  <si>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</si>
  <si>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</si>
  <si>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</si>
  <si>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</si>
  <si>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</si>
  <si>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</si>
  <si>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</si>
  <si>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</si>
  <si>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</si>
  <si>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</si>
  <si>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</si>
  <si>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</si>
  <si>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</si>
  <si>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</si>
  <si>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</si>
  <si>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</si>
  <si>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</si>
  <si>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</si>
  <si>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</si>
  <si>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</si>
  <si>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</si>
  <si>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</si>
  <si>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</si>
  <si>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</si>
  <si>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</si>
  <si>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</si>
  <si>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</si>
  <si>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</si>
  <si>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</si>
  <si>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</si>
  <si>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</si>
  <si>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</si>
  <si>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</si>
  <si>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</si>
  <si>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</si>
  <si>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</si>
  <si>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</si>
  <si>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</si>
  <si>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</si>
  <si>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</si>
  <si>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</si>
  <si>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</si>
  <si>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</si>
  <si>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</si>
  <si>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</si>
  <si>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</si>
  <si>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</si>
  <si>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</si>
  <si>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</si>
  <si>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</si>
  <si>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</si>
  <si>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</si>
  <si>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</si>
  <si>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</si>
  <si>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</si>
  <si>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</si>
  <si>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</si>
  <si>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</si>
  <si>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</si>
  <si>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</si>
  <si>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</si>
  <si>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</si>
  <si>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</si>
  <si>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</si>
  <si>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</si>
  <si>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</si>
  <si>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</si>
  <si>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</si>
  <si>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</si>
  <si>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</si>
  <si>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</si>
  <si>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</si>
  <si>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</si>
  <si>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</si>
  <si>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</si>
  <si>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</si>
  <si>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</si>
  <si>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</si>
  <si>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</si>
  <si>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</si>
  <si>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</si>
  <si>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</si>
  <si>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</si>
  <si>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</si>
  <si>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</si>
  <si>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</si>
  <si>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</si>
  <si>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</si>
  <si>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</si>
  <si>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</si>
  <si>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</si>
  <si>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</si>
  <si>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</si>
  <si>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</si>
  <si>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</si>
  <si>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</si>
  <si>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</si>
  <si>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</si>
  <si>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</si>
  <si>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</si>
  <si>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</si>
  <si>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</si>
  <si>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</si>
  <si>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</si>
  <si>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</si>
  <si>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</si>
  <si>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</si>
  <si>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</si>
  <si>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</si>
  <si>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</si>
  <si>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</si>
  <si>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</si>
  <si>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</si>
  <si>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</si>
  <si>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</si>
  <si>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</si>
  <si>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</si>
  <si>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</si>
  <si>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</si>
  <si>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</si>
  <si>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</si>
  <si>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</si>
  <si>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</si>
  <si>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</si>
  <si>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</si>
  <si>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</si>
  <si>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</si>
  <si>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</si>
  <si>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</si>
  <si>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</si>
  <si>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</si>
  <si>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</si>
  <si>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</si>
  <si>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</si>
  <si>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</si>
  <si>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</si>
  <si>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</si>
  <si>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</si>
  <si>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</si>
  <si>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</si>
  <si>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</si>
  <si>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</si>
  <si>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</si>
  <si>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</si>
  <si>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</si>
  <si>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</si>
  <si>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</si>
  <si>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</si>
  <si>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</si>
  <si>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</si>
  <si>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</si>
  <si>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</si>
  <si>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</si>
  <si>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</si>
  <si>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</si>
  <si>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</si>
  <si>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</si>
  <si>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</si>
  <si>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</si>
  <si>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</si>
  <si>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</si>
  <si>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</si>
  <si>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</si>
  <si>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</si>
  <si>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</si>
  <si>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</si>
  <si>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</si>
  <si>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</si>
  <si>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</si>
  <si>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</si>
  <si>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</si>
  <si>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</si>
  <si>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</si>
  <si>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</si>
  <si>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</si>
  <si>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</si>
  <si>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</si>
  <si>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</si>
  <si>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</si>
  <si>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</si>
  <si>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</si>
  <si>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</si>
  <si>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</si>
  <si>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</si>
  <si>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</si>
  <si>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</si>
  <si>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</si>
  <si>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</si>
  <si>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</si>
  <si>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</si>
  <si>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</si>
  <si>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</si>
  <si>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</si>
  <si>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</si>
  <si>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</si>
  <si>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</si>
  <si>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</si>
  <si>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</si>
  <si>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</si>
  <si>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</si>
  <si>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</si>
  <si>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</si>
  <si>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</si>
  <si>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</si>
  <si>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</si>
  <si>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</si>
  <si>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</si>
  <si>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</si>
  <si>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</si>
  <si>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</si>
  <si>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</si>
  <si>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</si>
  <si>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</si>
  <si>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</si>
  <si>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</si>
  <si>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</si>
  <si>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</si>
  <si>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</si>
  <si>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</si>
  <si>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</si>
  <si>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</si>
  <si>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</si>
  <si>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</si>
  <si>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</si>
  <si>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</si>
  <si>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</si>
  <si>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</si>
  <si>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</si>
  <si>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</si>
  <si>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</si>
  <si>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</si>
  <si>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</si>
  <si>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</si>
  <si>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</si>
  <si>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</si>
  <si>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</si>
  <si>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</si>
  <si>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</si>
  <si>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</si>
  <si>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</si>
  <si>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</si>
  <si>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</si>
  <si>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</si>
  <si>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</si>
  <si>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</si>
  <si>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</si>
  <si>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</si>
  <si>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</si>
  <si>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</si>
  <si>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</si>
  <si>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</si>
  <si>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</si>
  <si>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</si>
  <si>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</si>
  <si>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</si>
  <si>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</si>
  <si>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</si>
  <si>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</si>
  <si>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</si>
  <si>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</si>
  <si>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</si>
  <si>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</si>
  <si>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</si>
  <si>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</si>
  <si>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</si>
  <si>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</si>
  <si>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</si>
  <si>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</si>
  <si>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</si>
  <si>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</si>
  <si>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</si>
  <si>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</si>
  <si>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</si>
  <si>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</si>
  <si>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</si>
  <si>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</si>
  <si>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</si>
  <si>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</si>
  <si>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</si>
  <si>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</si>
  <si>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</si>
  <si>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</si>
  <si>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</si>
  <si>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</si>
  <si>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</si>
  <si>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</si>
  <si>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</si>
  <si>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</si>
  <si>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</si>
  <si>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</si>
  <si>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</si>
  <si>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</si>
  <si>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</si>
  <si>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</si>
  <si>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</si>
  <si>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</si>
  <si>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</si>
  <si>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</si>
  <si>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</si>
  <si>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</si>
  <si>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</si>
  <si>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</si>
  <si>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</si>
  <si>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</si>
  <si>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</si>
  <si>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</si>
  <si>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</si>
  <si>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</si>
  <si>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</si>
  <si>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</si>
  <si>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</si>
  <si>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</si>
  <si>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</si>
  <si>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</si>
  <si>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</si>
  <si>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</si>
  <si>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</si>
  <si>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</si>
  <si>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</si>
  <si>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</si>
  <si>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</si>
  <si>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</si>
  <si>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</si>
  <si>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</si>
  <si>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</si>
  <si>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</si>
  <si>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</si>
  <si>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</si>
  <si>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</si>
  <si>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</si>
  <si>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</si>
  <si>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</si>
  <si>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</si>
  <si>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</si>
  <si>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</si>
  <si>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</si>
  <si>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</si>
  <si>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</si>
  <si>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</si>
  <si>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</si>
  <si>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</si>
  <si>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</si>
  <si>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</si>
  <si>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</si>
  <si>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</si>
  <si>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</si>
  <si>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</si>
  <si>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</si>
  <si>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</si>
  <si>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</si>
  <si>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</si>
  <si>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</si>
  <si>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</si>
  <si>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</si>
  <si>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</si>
  <si>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</si>
  <si>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</si>
  <si>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</si>
  <si>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</si>
  <si>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</si>
  <si>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</si>
  <si>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</si>
  <si>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</si>
  <si>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</si>
  <si>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</si>
  <si>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</si>
  <si>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</si>
  <si>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</si>
  <si>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</si>
  <si>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</si>
  <si>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</si>
  <si>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</si>
  <si>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</si>
  <si>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</si>
  <si>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</si>
  <si>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</si>
  <si>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</si>
  <si>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</si>
  <si>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</si>
  <si>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</si>
  <si>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</si>
  <si>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</si>
  <si>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</si>
  <si>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</si>
  <si>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</si>
  <si>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</si>
  <si>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</si>
  <si>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</si>
  <si>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</si>
  <si>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</si>
  <si>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</si>
  <si>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</si>
  <si>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</si>
  <si>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</si>
  <si>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</si>
  <si>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</si>
  <si>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</si>
  <si>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</si>
  <si>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</si>
  <si>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</si>
  <si>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</si>
  <si>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</si>
  <si>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</si>
  <si>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</si>
  <si>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</si>
  <si>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</si>
  <si>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</si>
  <si>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</si>
  <si>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</si>
  <si>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</si>
  <si>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</si>
  <si>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</si>
  <si>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</si>
  <si>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</si>
  <si>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</si>
  <si>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</si>
  <si>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</si>
  <si>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</si>
  <si>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</si>
  <si>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</si>
  <si>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</si>
  <si>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</si>
  <si>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</si>
  <si>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</si>
  <si>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</si>
  <si>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</si>
  <si>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</si>
  <si>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</si>
  <si>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</si>
  <si>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</si>
  <si>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</si>
  <si>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</si>
  <si>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</si>
  <si>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</si>
  <si>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</si>
  <si>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</si>
  <si>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</si>
  <si>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</si>
  <si>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</si>
  <si>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</si>
  <si>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</si>
  <si>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</si>
  <si>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</si>
  <si>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</si>
  <si>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</si>
  <si>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</si>
  <si>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</si>
  <si>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</si>
  <si>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</si>
  <si>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</si>
  <si>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</si>
  <si>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</si>
  <si>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</si>
  <si>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</si>
  <si>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</si>
  <si>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</si>
  <si>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</si>
  <si>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</si>
  <si>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</si>
  <si>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</si>
  <si>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</si>
  <si>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</si>
  <si>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</si>
  <si>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</si>
  <si>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</si>
  <si>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</si>
  <si>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</si>
  <si>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</si>
  <si>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</si>
  <si>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</si>
  <si>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</si>
  <si>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</si>
  <si>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</si>
  <si>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</si>
  <si>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</si>
  <si>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</si>
  <si>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</si>
  <si>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</si>
  <si>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</si>
  <si>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</si>
  <si>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</si>
  <si>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</si>
  <si>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</si>
  <si>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</si>
  <si>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</si>
  <si>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</si>
  <si>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</si>
  <si>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</si>
  <si>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</si>
  <si>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</si>
  <si>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</si>
  <si>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</si>
  <si>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</si>
  <si>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</si>
  <si>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</si>
  <si>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</si>
  <si>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</si>
  <si>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</si>
  <si>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</si>
  <si>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</si>
  <si>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</si>
  <si>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</si>
  <si>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</si>
  <si>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</si>
  <si>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</si>
  <si>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</si>
  <si>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</si>
  <si>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</si>
  <si>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</si>
  <si>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</si>
  <si>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</si>
  <si>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</si>
  <si>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</si>
  <si>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</si>
  <si>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</si>
  <si>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</si>
  <si>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</si>
  <si>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</si>
  <si>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</si>
  <si>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</si>
  <si>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</si>
  <si>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</si>
  <si>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</si>
  <si>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</si>
  <si>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</si>
  <si>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</si>
  <si>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</si>
  <si>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</si>
  <si>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</si>
  <si>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</si>
  <si>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</si>
  <si>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</si>
  <si>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</si>
  <si>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</si>
  <si>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</si>
  <si>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</si>
  <si>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</si>
  <si>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</si>
  <si>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</si>
  <si>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</si>
  <si>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</si>
  <si>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</si>
  <si>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</si>
  <si>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</si>
  <si>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</si>
  <si>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</si>
  <si>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</si>
  <si>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</si>
  <si>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</si>
  <si>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</si>
  <si>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</si>
  <si>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</si>
  <si>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</si>
  <si>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</si>
  <si>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</si>
  <si>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</si>
  <si>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</si>
  <si>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</si>
  <si>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</si>
  <si>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</si>
  <si>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</si>
  <si>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</si>
  <si>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</si>
  <si>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</si>
  <si>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</si>
  <si>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</si>
  <si>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</si>
  <si>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</si>
  <si>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</si>
  <si>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</si>
  <si>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</si>
  <si>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</si>
  <si>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</si>
  <si>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</si>
  <si>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</si>
  <si>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</si>
  <si>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</si>
  <si>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</si>
  <si>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</si>
  <si>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</si>
  <si>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</si>
  <si>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</si>
  <si>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</si>
  <si>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</si>
  <si>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</si>
  <si>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</si>
  <si>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</si>
  <si>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</si>
  <si>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</si>
  <si>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</si>
  <si>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</si>
  <si>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</si>
  <si>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</si>
  <si>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</si>
  <si>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</si>
  <si>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</si>
  <si>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</si>
  <si>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</si>
  <si>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</si>
  <si>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</si>
  <si>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</si>
  <si>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</si>
  <si>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</si>
  <si>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</si>
  <si>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</si>
  <si>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</si>
  <si>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</si>
  <si>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</si>
  <si>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</si>
  <si>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</si>
  <si>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</si>
  <si>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</si>
  <si>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</si>
  <si>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</si>
  <si>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</si>
  <si>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</si>
  <si>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</si>
  <si>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</si>
  <si>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</si>
  <si>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</si>
  <si>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</si>
  <si>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</si>
  <si>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</si>
  <si>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</si>
  <si>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</si>
  <si>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</si>
  <si>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</si>
  <si>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</si>
  <si>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</si>
  <si>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</si>
  <si>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</si>
  <si>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</si>
  <si>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</si>
  <si>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</si>
  <si>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</si>
  <si>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</si>
  <si>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</si>
  <si>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</si>
  <si>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</si>
  <si>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</si>
  <si>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</si>
  <si>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</si>
  <si>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</si>
  <si>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</si>
  <si>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</si>
  <si>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</si>
  <si>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</si>
  <si>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</si>
  <si>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</si>
  <si>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</si>
  <si>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</si>
  <si>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</si>
  <si>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</si>
  <si>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</si>
  <si>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</si>
  <si>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</si>
  <si>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</si>
  <si>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</si>
  <si>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</si>
  <si>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</si>
  <si>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</si>
  <si>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</si>
  <si>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</si>
  <si>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</si>
  <si>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</si>
  <si>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</si>
  <si>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</si>
  <si>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</si>
  <si>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</si>
  <si>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</si>
  <si>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</si>
  <si>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</si>
  <si>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</si>
  <si>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</si>
  <si>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</si>
  <si>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</si>
  <si>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</si>
  <si>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</si>
  <si>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</si>
  <si>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</si>
  <si>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</si>
  <si>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</si>
  <si>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</si>
  <si>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</si>
  <si>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</si>
  <si>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</si>
  <si>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</si>
  <si>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</si>
  <si>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</si>
  <si>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</si>
  <si>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</si>
  <si>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</si>
  <si>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</si>
  <si>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</si>
  <si>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</si>
  <si>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</si>
  <si>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</si>
  <si>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</si>
  <si>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</si>
  <si>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</si>
  <si>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</si>
  <si>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</si>
  <si>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</si>
  <si>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</si>
  <si>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</si>
  <si>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</si>
  <si>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</si>
  <si>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</si>
  <si>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</si>
  <si>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</si>
  <si>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</si>
  <si>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</si>
  <si>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</si>
  <si>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</si>
  <si>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</si>
  <si>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</si>
  <si>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</si>
  <si>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</si>
  <si>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</si>
  <si>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</si>
  <si>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</si>
  <si>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</si>
  <si>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</si>
  <si>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</si>
  <si>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</si>
  <si>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</si>
  <si>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</si>
  <si>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</si>
  <si>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</si>
  <si>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</si>
  <si>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</si>
  <si>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</si>
  <si>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</si>
  <si>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</si>
  <si>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</si>
  <si>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</si>
  <si>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</si>
  <si>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</si>
  <si>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</si>
  <si>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</si>
  <si>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</si>
  <si>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</si>
  <si>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</si>
  <si>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</si>
  <si>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</si>
  <si>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</si>
  <si>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</si>
  <si>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</si>
  <si>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</si>
  <si>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</si>
  <si>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</si>
  <si>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</si>
  <si>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</si>
  <si>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</si>
  <si>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</si>
  <si>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</si>
  <si>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</si>
  <si>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</si>
  <si>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</si>
  <si>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</si>
  <si>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</si>
  <si>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</si>
  <si>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</si>
  <si>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</si>
  <si>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</si>
  <si>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</si>
  <si>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</si>
  <si>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</si>
  <si>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</si>
  <si>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</si>
  <si>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</si>
  <si>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</si>
  <si>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</si>
  <si>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</si>
  <si>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</si>
  <si>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</si>
  <si>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</si>
  <si>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</si>
  <si>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</si>
  <si>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</si>
  <si>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</si>
  <si>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</si>
  <si>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</si>
  <si>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</si>
  <si>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</si>
  <si>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</si>
  <si>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</si>
  <si>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</si>
  <si>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</si>
  <si>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</si>
  <si>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</si>
  <si>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</si>
  <si>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</si>
  <si>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</si>
  <si>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</si>
  <si>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</si>
  <si>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</si>
  <si>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</si>
  <si>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</si>
  <si>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</si>
  <si>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</si>
  <si>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</si>
  <si>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</si>
  <si>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</si>
  <si>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</si>
  <si>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</si>
  <si>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</si>
  <si>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</si>
  <si>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</si>
  <si>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</si>
  <si>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</si>
  <si>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</si>
  <si>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</si>
  <si>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</si>
  <si>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</si>
  <si>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</si>
  <si>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</si>
  <si>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</si>
  <si>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</si>
  <si>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</si>
  <si>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</si>
  <si>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</si>
  <si>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</si>
  <si>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</si>
  <si>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</si>
  <si>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</si>
  <si>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</si>
  <si>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</si>
  <si>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</si>
  <si>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</si>
  <si>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</si>
  <si>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</si>
  <si>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</si>
  <si>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</si>
  <si>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</si>
  <si>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</si>
  <si>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</si>
  <si>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</si>
  <si>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</si>
  <si>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</si>
  <si>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</si>
  <si>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</si>
  <si>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</si>
  <si>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</si>
  <si>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</si>
  <si>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</si>
  <si>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</si>
  <si>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</si>
  <si>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</si>
  <si>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</si>
  <si>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</si>
  <si>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</si>
  <si>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</si>
  <si>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</si>
  <si>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</si>
  <si>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</si>
  <si>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</si>
  <si>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</si>
  <si>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</si>
  <si>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</si>
  <si>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</si>
  <si>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</si>
  <si>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</si>
  <si>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</si>
  <si>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</si>
  <si>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</si>
  <si>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</si>
  <si>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</si>
  <si>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</si>
  <si>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</si>
  <si>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</si>
  <si>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</si>
  <si>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</si>
  <si>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</si>
  <si>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</si>
  <si>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</si>
  <si>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</si>
  <si>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</si>
  <si>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</si>
  <si>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</si>
  <si>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</si>
  <si>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</si>
  <si>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</si>
  <si>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</si>
  <si>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</si>
  <si>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</si>
  <si>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</si>
  <si>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</si>
  <si>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</si>
  <si>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</si>
  <si>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</si>
  <si>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</si>
  <si>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</si>
  <si>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</si>
  <si>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</si>
  <si>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</si>
  <si>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</si>
  <si>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</si>
  <si>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</si>
  <si>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</si>
  <si>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</si>
  <si>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</si>
  <si>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</si>
  <si>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</si>
  <si>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</si>
  <si>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</si>
  <si>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</si>
  <si>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</si>
  <si>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</si>
  <si>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</si>
  <si>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</si>
  <si>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</si>
  <si>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</si>
  <si>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</si>
  <si>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</si>
  <si>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</si>
  <si>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</si>
  <si>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</si>
  <si>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</si>
  <si>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</si>
  <si>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</si>
  <si>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</si>
  <si>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</si>
  <si>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</si>
  <si>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</si>
  <si>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</si>
  <si>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</si>
  <si>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</si>
  <si>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</si>
  <si>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</si>
  <si>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</si>
  <si>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</si>
  <si>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</si>
  <si>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</si>
  <si>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</si>
  <si>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</si>
  <si>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</si>
  <si>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</si>
  <si>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</si>
  <si>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</si>
  <si>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</si>
  <si>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</si>
  <si>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</si>
  <si>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</si>
  <si>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</si>
  <si>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</si>
  <si>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</si>
  <si>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</si>
  <si>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</si>
  <si>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</si>
  <si>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</si>
  <si>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</si>
  <si>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</si>
  <si>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</si>
  <si>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</si>
  <si>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</si>
  <si>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</si>
  <si>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</si>
  <si>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</si>
  <si>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</si>
  <si>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</si>
  <si>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</si>
  <si>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</si>
  <si>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</si>
  <si>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</si>
  <si>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</si>
  <si>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</si>
  <si>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</si>
  <si>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</si>
  <si>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</si>
  <si>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</si>
  <si>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</si>
  <si>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</si>
  <si>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</si>
  <si>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</si>
  <si>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</si>
  <si>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</si>
  <si>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</si>
  <si>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</si>
  <si>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</si>
  <si>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</si>
  <si>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</si>
  <si>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</si>
  <si>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</si>
  <si>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</si>
  <si>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</si>
  <si>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</si>
  <si>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</si>
  <si>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</si>
  <si>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</si>
  <si>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</si>
  <si>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</si>
  <si>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</si>
  <si>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</si>
  <si>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</si>
  <si>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</si>
  <si>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</si>
  <si>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</si>
  <si>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</si>
  <si>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</si>
  <si>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</si>
  <si>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</si>
  <si>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</si>
  <si>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</si>
  <si>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</si>
  <si>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</si>
  <si>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</si>
  <si>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</si>
  <si>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</si>
  <si>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</si>
  <si>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</si>
  <si>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</si>
  <si>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</si>
  <si>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</si>
  <si>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</si>
  <si>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</si>
  <si>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</si>
  <si>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</si>
  <si>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</si>
  <si>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</si>
  <si>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</si>
  <si>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</si>
  <si>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</si>
  <si>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</si>
  <si>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</si>
  <si>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</si>
  <si>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</si>
  <si>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</si>
  <si>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</si>
  <si>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</si>
  <si>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</si>
  <si>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</si>
  <si>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</si>
  <si>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</si>
  <si>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</si>
  <si>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</si>
  <si>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</si>
  <si>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</si>
  <si>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</si>
  <si>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</si>
  <si>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</si>
  <si>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</si>
  <si>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</si>
  <si>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</si>
  <si>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</si>
  <si>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</si>
  <si>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</si>
  <si>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</si>
  <si>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</si>
  <si>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</si>
  <si>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</si>
  <si>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</si>
  <si>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</si>
  <si>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</si>
  <si>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</si>
  <si>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</si>
  <si>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</si>
  <si>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</si>
  <si>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</si>
  <si>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</si>
  <si>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</si>
  <si>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</si>
  <si>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</si>
  <si>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</si>
  <si>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</si>
  <si>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</si>
  <si>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</si>
  <si>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</si>
  <si>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</si>
  <si>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</si>
  <si>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</si>
  <si>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</si>
  <si>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</si>
  <si>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</si>
  <si>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</si>
  <si>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</si>
  <si>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</si>
  <si>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</si>
  <si>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</si>
  <si>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</si>
  <si>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</si>
  <si>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</si>
  <si>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</si>
  <si>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</si>
  <si>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</si>
  <si>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</si>
  <si>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</si>
  <si>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</si>
  <si>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</si>
  <si>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</si>
  <si>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</si>
  <si>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</si>
  <si>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</si>
  <si>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</si>
  <si>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</si>
  <si>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</si>
  <si>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</si>
  <si>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</si>
  <si>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</si>
  <si>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</si>
  <si>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</si>
  <si>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</si>
  <si>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</si>
  <si>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</si>
  <si>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</si>
  <si>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</si>
  <si>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</si>
  <si>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</si>
  <si>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</si>
  <si>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</si>
  <si>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</si>
  <si>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</si>
  <si>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</si>
  <si>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</si>
  <si>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</si>
  <si>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</si>
  <si>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</si>
  <si>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</si>
  <si>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</si>
  <si>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</si>
  <si>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</si>
  <si>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</si>
  <si>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</si>
  <si>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</si>
  <si>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</si>
  <si>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</si>
  <si>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</si>
  <si>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</si>
  <si>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</si>
  <si>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</si>
  <si>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</si>
  <si>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</si>
  <si>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</si>
  <si>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</si>
  <si>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</si>
  <si>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</si>
  <si>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</si>
  <si>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</si>
  <si>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</si>
  <si>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</si>
  <si>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</si>
  <si>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</si>
  <si>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</si>
  <si>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</si>
  <si>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</si>
  <si>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</si>
  <si>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</si>
  <si>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</si>
  <si>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</si>
  <si>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</si>
  <si>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</si>
  <si>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</si>
  <si>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</si>
  <si>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</si>
  <si>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</si>
  <si>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</si>
  <si>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</si>
  <si>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</si>
  <si>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</si>
  <si>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</si>
  <si>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</si>
  <si>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</si>
  <si>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</si>
  <si>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</si>
  <si>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</si>
  <si>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</si>
  <si>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</si>
  <si>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</si>
  <si>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</si>
  <si>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</si>
  <si>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</si>
  <si>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</si>
  <si>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</si>
  <si>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</si>
  <si>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</si>
  <si>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</si>
  <si>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</si>
  <si>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</si>
  <si>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</si>
  <si>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</si>
  <si>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</si>
  <si>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</si>
  <si>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</si>
  <si>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</si>
  <si>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</si>
  <si>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</si>
  <si>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</si>
  <si>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</si>
  <si>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</si>
  <si>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</si>
  <si>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</si>
  <si>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</si>
  <si>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</si>
  <si>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</si>
  <si>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</si>
  <si>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</si>
  <si>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</si>
  <si>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</si>
  <si>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</si>
  <si>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</si>
  <si>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</si>
  <si>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</si>
  <si>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</si>
  <si>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</si>
  <si>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</si>
  <si>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</si>
  <si>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</si>
  <si>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</si>
  <si>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</si>
  <si>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</si>
  <si>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</si>
  <si>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</si>
  <si>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</si>
  <si>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</si>
  <si>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</si>
  <si>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</si>
  <si>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</si>
  <si>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</si>
  <si>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</si>
  <si>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</si>
  <si>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</si>
  <si>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</si>
  <si>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</si>
  <si>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</si>
  <si>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</si>
  <si>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</si>
  <si>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</si>
  <si>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</si>
  <si>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</si>
  <si>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</si>
  <si>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</si>
  <si>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</si>
  <si>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</si>
  <si>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</si>
  <si>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</si>
  <si>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</si>
  <si>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</si>
  <si>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</si>
  <si>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</si>
  <si>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</si>
  <si>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</si>
  <si>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</si>
  <si>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</si>
  <si>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</si>
  <si>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</si>
  <si>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</si>
  <si>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</si>
  <si>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</si>
  <si>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</si>
  <si>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</si>
  <si>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</si>
  <si>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</si>
  <si>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</si>
  <si>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</si>
  <si>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</si>
  <si>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</si>
  <si>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</si>
  <si>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</si>
  <si>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</si>
  <si>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</si>
  <si>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</si>
  <si>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</si>
  <si>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</si>
  <si>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</si>
  <si>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</si>
  <si>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</si>
  <si>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</si>
  <si>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</si>
  <si>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</si>
  <si>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</si>
  <si>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</si>
  <si>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</si>
  <si>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</si>
  <si>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</si>
  <si>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</si>
  <si>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</si>
  <si>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</si>
  <si>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</si>
  <si>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</si>
  <si>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</si>
  <si>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</si>
  <si>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</si>
  <si>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</si>
  <si>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</si>
  <si>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</si>
  <si>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</si>
  <si>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</si>
  <si>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</si>
  <si>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</si>
  <si>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</si>
  <si>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</si>
  <si>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</si>
  <si>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</si>
  <si>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</si>
  <si>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</si>
  <si>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</si>
  <si>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</si>
  <si>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</si>
  <si>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</si>
  <si>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</si>
  <si>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</si>
  <si>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</si>
  <si>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</si>
  <si>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</si>
  <si>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</si>
  <si>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</si>
  <si>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</si>
  <si>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</si>
  <si>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</si>
  <si>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</si>
  <si>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</si>
  <si>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</si>
  <si>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</si>
  <si>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</si>
  <si>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</si>
  <si>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</si>
  <si>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</si>
  <si>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</si>
  <si>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</si>
  <si>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</si>
  <si>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</si>
  <si>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</si>
  <si>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</si>
  <si>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</si>
  <si>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</si>
  <si>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</si>
  <si>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</si>
  <si>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</si>
  <si>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</si>
  <si>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</si>
  <si>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</si>
  <si>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</si>
  <si>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</si>
  <si>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</si>
  <si>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</si>
  <si>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</si>
  <si>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</si>
  <si>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</si>
  <si>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</si>
  <si>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</si>
  <si>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</si>
  <si>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</si>
  <si>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</si>
  <si>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</si>
  <si>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</si>
  <si>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</si>
  <si>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</si>
  <si>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</si>
  <si>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</si>
  <si>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</si>
  <si>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</si>
  <si>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</si>
  <si>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</si>
  <si>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</si>
  <si>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</si>
  <si>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</si>
  <si>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</si>
  <si>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</si>
  <si>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</si>
  <si>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</si>
  <si>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</si>
  <si>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</si>
  <si>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</si>
  <si>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</si>
  <si>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</si>
  <si>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</si>
  <si>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</si>
  <si>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</si>
  <si>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</si>
  <si>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</si>
  <si>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</si>
  <si>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</si>
  <si>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</si>
  <si>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</si>
  <si>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</si>
  <si>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</si>
  <si>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</si>
  <si>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</si>
  <si>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</si>
  <si>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</si>
  <si>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</si>
  <si>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</si>
  <si>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</si>
  <si>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</si>
  <si>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</si>
  <si>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</si>
  <si>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</si>
  <si>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</si>
  <si>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</si>
  <si>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</si>
  <si>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</si>
  <si>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</si>
  <si>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</si>
  <si>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</si>
  <si>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</si>
  <si>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</si>
  <si>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</si>
  <si>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</si>
  <si>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</si>
  <si>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</si>
  <si>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</si>
  <si>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</si>
  <si>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</si>
  <si>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</si>
  <si>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</si>
  <si>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</si>
  <si>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</si>
  <si>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</si>
  <si>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</si>
  <si>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</si>
  <si>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</si>
  <si>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</si>
  <si>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</si>
  <si>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</si>
  <si>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</si>
  <si>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</si>
  <si>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</si>
  <si>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</si>
  <si>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</si>
  <si>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</si>
  <si>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</si>
  <si>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</si>
  <si>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</si>
  <si>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</si>
  <si>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</si>
  <si>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</si>
  <si>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</si>
  <si>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</si>
  <si>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</si>
  <si>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</si>
  <si>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</si>
  <si>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</si>
  <si>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</si>
  <si>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</si>
  <si>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</si>
  <si>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</si>
  <si>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</si>
  <si>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</si>
  <si>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</si>
  <si>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</si>
  <si>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</si>
  <si>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</si>
  <si>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</si>
  <si>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</si>
  <si>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</si>
  <si>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</si>
  <si>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</si>
  <si>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</si>
  <si>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</si>
  <si>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</si>
  <si>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</si>
  <si>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</si>
  <si>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</si>
  <si>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</si>
  <si>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</si>
  <si>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</si>
  <si>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</si>
  <si>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</si>
  <si>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</si>
  <si>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</si>
  <si>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</si>
  <si>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</si>
  <si>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</si>
  <si>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</si>
  <si>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</si>
  <si>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</si>
  <si>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</si>
  <si>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</si>
  <si>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</si>
  <si>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</si>
  <si>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</si>
  <si>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</si>
  <si>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</si>
  <si>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</si>
  <si>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</si>
  <si>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</si>
  <si>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</si>
  <si>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</si>
  <si>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</si>
  <si>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</si>
  <si>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</si>
  <si>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</si>
  <si>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</si>
  <si>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</si>
  <si>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</si>
  <si>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</si>
  <si>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</si>
  <si>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</si>
  <si>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</si>
  <si>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</si>
  <si>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</si>
  <si>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</si>
  <si>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</si>
  <si>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</si>
  <si>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</si>
  <si>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</si>
  <si>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</si>
  <si>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</si>
  <si>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</si>
  <si>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</si>
  <si>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</si>
  <si>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</si>
  <si>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</si>
  <si>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</si>
  <si>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</si>
  <si>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</si>
  <si>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</si>
  <si>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</si>
  <si>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</si>
  <si>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</si>
  <si>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</si>
  <si>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</si>
  <si>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</si>
  <si>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</si>
  <si>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</si>
  <si>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</si>
  <si>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</si>
  <si>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</si>
  <si>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</si>
  <si>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</si>
  <si>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</si>
  <si>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</si>
  <si>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</si>
  <si>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</si>
  <si>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</si>
  <si>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</si>
  <si>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</si>
  <si>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</si>
  <si>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</si>
  <si>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</si>
  <si>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</si>
  <si>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</si>
  <si>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</si>
  <si>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</si>
  <si>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</si>
  <si>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</si>
  <si>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</si>
  <si>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</si>
  <si>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</si>
  <si>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</si>
  <si>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</si>
  <si>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</si>
  <si>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</si>
  <si>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</si>
  <si>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</si>
  <si>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</si>
  <si>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</si>
  <si>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</si>
  <si>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</si>
  <si>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</si>
  <si>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</si>
  <si>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</si>
  <si>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</si>
  <si>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</si>
  <si>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</si>
  <si>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</si>
  <si>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</si>
  <si>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</si>
  <si>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</si>
  <si>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</si>
  <si>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</si>
  <si>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</si>
  <si>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</si>
  <si>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</si>
  <si>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</si>
  <si>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</si>
  <si>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</si>
  <si>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</si>
  <si>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</si>
  <si>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</si>
  <si>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</si>
  <si>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</si>
  <si>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</si>
  <si>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</si>
  <si>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</si>
  <si>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</si>
  <si>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</si>
  <si>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</si>
  <si>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</si>
  <si>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</si>
  <si>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</si>
  <si>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</si>
  <si>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</si>
  <si>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</si>
  <si>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</si>
  <si>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</si>
  <si>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</si>
  <si>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</si>
  <si>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</si>
  <si>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</si>
  <si>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</si>
  <si>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</si>
  <si>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</si>
  <si>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</si>
  <si>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</si>
  <si>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</si>
  <si>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</si>
  <si>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</si>
  <si>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</si>
  <si>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</si>
  <si>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</si>
  <si>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</si>
  <si>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</si>
  <si>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</si>
  <si>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</si>
  <si>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</si>
  <si>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</si>
  <si>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</si>
  <si>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</si>
  <si>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</si>
  <si>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</si>
  <si>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</si>
  <si>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</si>
  <si>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</si>
  <si>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</si>
  <si>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</si>
  <si>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</si>
  <si>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</si>
  <si>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</si>
  <si>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</si>
  <si>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</si>
  <si>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</si>
  <si>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</si>
  <si>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</si>
  <si>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</si>
  <si>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</si>
  <si>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</si>
  <si>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</si>
  <si>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</si>
  <si>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</si>
  <si>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</si>
  <si>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</si>
  <si>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</si>
  <si>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</si>
  <si>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</si>
  <si>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</si>
  <si>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</si>
  <si>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</si>
  <si>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</si>
  <si>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</si>
  <si>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</si>
  <si>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</si>
  <si>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</si>
  <si>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</si>
  <si>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</si>
  <si>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</si>
  <si>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</si>
  <si>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</si>
  <si>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</si>
  <si>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</si>
  <si>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</si>
  <si>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</si>
  <si>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</si>
  <si>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</si>
  <si>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</si>
  <si>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</si>
  <si>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</si>
  <si>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</si>
  <si>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</si>
  <si>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</si>
  <si>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</si>
  <si>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</si>
  <si>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</si>
  <si>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</si>
  <si>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</si>
  <si>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</si>
  <si>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</si>
  <si>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</si>
  <si>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</si>
  <si>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</si>
  <si>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</si>
  <si>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</si>
  <si>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</si>
  <si>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</si>
  <si>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</si>
  <si>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</si>
  <si>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</si>
  <si>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</si>
  <si>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</si>
  <si>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</si>
  <si>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</si>
  <si>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</si>
  <si>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</si>
  <si>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</si>
  <si>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</si>
  <si>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</si>
  <si>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</si>
  <si>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</si>
  <si>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</si>
  <si>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</si>
  <si>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</si>
  <si>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</si>
  <si>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</si>
  <si>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</si>
  <si>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</si>
  <si>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</si>
  <si>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</si>
  <si>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</si>
  <si>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</si>
  <si>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</si>
  <si>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</si>
  <si>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</si>
  <si>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</si>
  <si>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</si>
  <si>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</si>
  <si>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</si>
  <si>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</si>
  <si>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</si>
  <si>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</si>
  <si>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</si>
  <si>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</si>
  <si>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</si>
  <si>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</si>
  <si>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</si>
  <si>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</si>
  <si>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</si>
  <si>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</si>
  <si>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</si>
  <si>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</si>
  <si>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</si>
  <si>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</si>
  <si>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</si>
  <si>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</si>
  <si>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</si>
  <si>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</si>
  <si>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</si>
  <si>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</si>
  <si>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</si>
  <si>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</si>
  <si>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</si>
  <si>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</si>
  <si>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</si>
  <si>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</si>
  <si>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</si>
  <si>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</si>
  <si>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</si>
  <si>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</si>
  <si>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</si>
  <si>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</si>
  <si>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</si>
  <si>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</si>
  <si>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</si>
  <si>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</si>
  <si>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</si>
  <si>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</si>
  <si>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</si>
  <si>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</si>
  <si>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</si>
  <si>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</si>
  <si>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</si>
  <si>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</si>
  <si>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</si>
  <si>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</si>
  <si>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</si>
  <si>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</si>
  <si>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</si>
  <si>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</si>
  <si>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</si>
  <si>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</si>
  <si>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</si>
  <si>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</si>
  <si>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</si>
  <si>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</si>
  <si>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</si>
  <si>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</si>
  <si>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</si>
  <si>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</si>
  <si>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</si>
  <si>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</si>
  <si>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</si>
  <si>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</si>
  <si>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</si>
  <si>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</si>
  <si>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</si>
  <si>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</si>
  <si>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</si>
  <si>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</si>
  <si>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</si>
  <si>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</si>
  <si>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</si>
  <si>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</si>
  <si>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</si>
  <si>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</si>
  <si>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</si>
  <si>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</si>
  <si>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</si>
  <si>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</si>
  <si>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</si>
  <si>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</si>
  <si>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</si>
  <si>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</si>
  <si>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</si>
  <si>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</si>
  <si>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</si>
  <si>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</si>
  <si>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</si>
  <si>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</si>
  <si>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</si>
  <si>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</si>
  <si>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</si>
  <si>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</si>
  <si>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</si>
  <si>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</si>
  <si>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</si>
  <si>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</si>
  <si>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</si>
  <si>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</si>
  <si>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</si>
  <si>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</si>
  <si>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</si>
  <si>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</si>
  <si>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</si>
  <si>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</si>
  <si>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</si>
  <si>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</si>
  <si>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</si>
  <si>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</si>
  <si>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</si>
  <si>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</si>
  <si>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</si>
  <si>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</si>
  <si>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</si>
  <si>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</si>
  <si>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</si>
  <si>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</si>
  <si>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</si>
  <si>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</si>
  <si>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</si>
  <si>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</si>
  <si>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</si>
  <si>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</si>
  <si>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</si>
  <si>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</si>
  <si>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</si>
  <si>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</si>
  <si>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</si>
  <si>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</si>
  <si>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</si>
  <si>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</si>
  <si>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</si>
  <si>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</si>
  <si>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</si>
  <si>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</si>
  <si>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</si>
  <si>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</si>
  <si>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</si>
  <si>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</si>
  <si>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</si>
  <si>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</si>
  <si>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</si>
  <si>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</si>
  <si>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</si>
  <si>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</si>
  <si>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</si>
  <si>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</si>
  <si>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</si>
  <si>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</si>
  <si>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</si>
  <si>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</si>
  <si>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</si>
  <si>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</si>
  <si>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</si>
  <si>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</si>
  <si>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</si>
  <si>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</si>
  <si>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</si>
  <si>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</si>
  <si>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</si>
  <si>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</si>
  <si>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</si>
  <si>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</si>
  <si>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</si>
  <si>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</si>
  <si>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</si>
  <si>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</si>
  <si>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</si>
  <si>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</si>
  <si>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</si>
  <si>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</si>
  <si>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</si>
  <si>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</si>
  <si>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</si>
  <si>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</si>
  <si>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</si>
  <si>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</si>
  <si>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</si>
  <si>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</si>
  <si>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</si>
  <si>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</si>
  <si>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</si>
  <si>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</si>
  <si>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</si>
  <si>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</si>
  <si>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</si>
  <si>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</si>
  <si>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</si>
  <si>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</si>
  <si>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</si>
  <si>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</si>
  <si>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</si>
  <si>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</si>
  <si>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</si>
  <si>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</si>
  <si>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</si>
  <si>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</si>
  <si>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</si>
  <si>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</si>
  <si>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</si>
  <si>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</si>
  <si>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</si>
  <si>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</si>
  <si>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</si>
  <si>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</si>
  <si>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</si>
  <si>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</si>
  <si>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</si>
  <si>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</si>
  <si>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</si>
  <si>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</si>
  <si>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</si>
  <si>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</si>
  <si>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</si>
  <si>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</si>
  <si>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</si>
  <si>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</si>
  <si>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</si>
  <si>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</si>
  <si>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</si>
  <si>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</si>
  <si>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</si>
  <si>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</si>
  <si>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</si>
  <si>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</si>
  <si>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</si>
  <si>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</si>
  <si>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</si>
  <si>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</si>
  <si>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</si>
  <si>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</si>
  <si>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</si>
  <si>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</si>
  <si>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</si>
  <si>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</si>
  <si>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</si>
  <si>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</si>
  <si>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</si>
  <si>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</si>
  <si>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</si>
  <si>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</si>
  <si>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</si>
  <si>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</si>
  <si>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</si>
  <si>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</si>
  <si>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</si>
  <si>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</si>
  <si>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</si>
  <si>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</si>
  <si>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</si>
  <si>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</si>
  <si>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</si>
  <si>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</si>
  <si>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</si>
  <si>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</si>
  <si>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</si>
  <si>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</si>
  <si>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</si>
  <si>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</si>
  <si>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</si>
  <si>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</si>
  <si>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</si>
  <si>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</si>
  <si>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</si>
  <si>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</si>
  <si>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</si>
  <si>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</si>
  <si>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</si>
  <si>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</si>
  <si>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</si>
  <si>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</si>
  <si>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</si>
  <si>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</si>
  <si>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</si>
  <si>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</si>
  <si>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</si>
  <si>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</si>
  <si>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</si>
  <si>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</si>
  <si>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</si>
  <si>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</si>
  <si>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</si>
  <si>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</si>
  <si>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</si>
  <si>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</si>
  <si>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</si>
  <si>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</si>
  <si>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</si>
  <si>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</si>
  <si>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</si>
  <si>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</si>
  <si>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</si>
  <si>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</si>
  <si>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</si>
  <si>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</si>
  <si>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</si>
  <si>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</si>
  <si>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</si>
  <si>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</si>
  <si>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</si>
  <si>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</si>
  <si>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</si>
  <si>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</si>
  <si>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</si>
  <si>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</si>
  <si>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</si>
  <si>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</si>
  <si>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</si>
  <si>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</si>
  <si>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</si>
  <si>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</si>
  <si>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</si>
  <si>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</si>
  <si>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</si>
  <si>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</si>
  <si>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</si>
  <si>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</si>
  <si>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</si>
  <si>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</si>
  <si>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</si>
  <si>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</si>
  <si>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</si>
  <si>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</si>
  <si>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</si>
  <si>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</si>
  <si>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</si>
  <si>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</si>
  <si>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</si>
  <si>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</si>
  <si>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</si>
  <si>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</si>
  <si>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</si>
  <si>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</si>
  <si>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</si>
  <si>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</si>
  <si>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</si>
  <si>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</si>
  <si>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</si>
  <si>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</si>
  <si>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</si>
  <si>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</si>
  <si>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</si>
  <si>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</si>
  <si>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</si>
  <si>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</si>
  <si>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</si>
  <si>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</si>
  <si>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</si>
  <si>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</si>
  <si>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</si>
  <si>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</si>
  <si>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</si>
  <si>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</si>
  <si>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</si>
  <si>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</si>
  <si>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</si>
  <si>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</si>
  <si>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</si>
  <si>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</si>
  <si>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</si>
  <si>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</si>
  <si>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</si>
  <si>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</si>
  <si>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</si>
  <si>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</si>
  <si>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</si>
  <si>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</si>
  <si>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</si>
  <si>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</si>
  <si>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</si>
  <si>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</si>
  <si>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</si>
  <si>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</si>
  <si>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</si>
  <si>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</si>
  <si>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</si>
  <si>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</si>
  <si>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</si>
  <si>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</si>
  <si>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</si>
  <si>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</si>
  <si>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</si>
  <si>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</si>
  <si>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</si>
  <si>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</si>
  <si>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</si>
  <si>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</si>
  <si>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</si>
  <si>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</si>
  <si>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</si>
  <si>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</si>
  <si>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</si>
  <si>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</si>
  <si>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</si>
  <si>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</si>
  <si>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</si>
  <si>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</si>
  <si>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</si>
  <si>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</si>
  <si>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</si>
  <si>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</si>
  <si>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</si>
  <si>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</si>
  <si>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</si>
  <si>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</si>
  <si>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</si>
  <si>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</si>
  <si>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</si>
  <si>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</si>
  <si>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</si>
  <si>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</si>
  <si>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</si>
  <si>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</si>
  <si>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</si>
  <si>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</si>
  <si>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</si>
  <si>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</si>
  <si>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</si>
  <si>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</si>
  <si>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</si>
  <si>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</si>
  <si>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</si>
  <si>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</si>
  <si>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</si>
  <si>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</si>
  <si>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</si>
  <si>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</si>
  <si>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</si>
  <si>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</si>
  <si>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</si>
  <si>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</si>
  <si>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</si>
  <si>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</si>
  <si>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</si>
  <si>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</si>
  <si>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</si>
  <si>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</si>
  <si>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</si>
  <si>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</si>
  <si>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</si>
  <si>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</si>
  <si>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</si>
  <si>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</si>
  <si>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</si>
  <si>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</si>
  <si>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</si>
  <si>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</si>
  <si>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</si>
  <si>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</si>
  <si>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</si>
  <si>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</si>
  <si>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</si>
  <si>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</si>
  <si>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</si>
  <si>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</si>
  <si>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</si>
  <si>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</si>
  <si>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</si>
  <si>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</si>
  <si>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</si>
  <si>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</si>
  <si>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</si>
  <si>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</si>
  <si>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</si>
  <si>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</si>
  <si>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</si>
  <si>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</si>
  <si>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</si>
  <si>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</si>
  <si>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</si>
  <si>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</si>
  <si>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</si>
  <si>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</si>
  <si>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</si>
  <si>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</si>
  <si>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</si>
  <si>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</si>
  <si>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</si>
  <si>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</si>
  <si>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</si>
  <si>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</si>
  <si>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</si>
  <si>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</si>
  <si>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</si>
  <si>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</si>
  <si>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</si>
  <si>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</si>
  <si>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</si>
  <si>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</si>
  <si>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</si>
  <si>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</si>
  <si>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</si>
  <si>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</si>
  <si>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</si>
  <si>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</si>
  <si>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</si>
  <si>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</si>
  <si>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</si>
  <si>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</si>
  <si>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</si>
  <si>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</si>
  <si>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</si>
  <si>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</si>
  <si>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</si>
  <si>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</si>
  <si>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</si>
  <si>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</si>
  <si>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</si>
  <si>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</si>
  <si>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</si>
  <si>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</si>
  <si>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</si>
  <si>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</si>
  <si>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</si>
  <si>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</si>
  <si>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</si>
  <si>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</si>
  <si>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</si>
  <si>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</si>
  <si>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</si>
  <si>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</si>
  <si>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</si>
  <si>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</si>
  <si>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</si>
  <si>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</si>
  <si>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</si>
  <si>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</si>
  <si>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</si>
  <si>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</si>
  <si>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</si>
  <si>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</si>
  <si>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</si>
  <si>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</si>
  <si>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</si>
  <si>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</si>
  <si>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</si>
  <si>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</si>
  <si>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</si>
  <si>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</si>
  <si>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</si>
  <si>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</si>
  <si>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</si>
  <si>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</si>
  <si>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</si>
  <si>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</si>
  <si>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</si>
  <si>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</si>
  <si>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</si>
  <si>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</si>
  <si>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</si>
  <si>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</si>
  <si>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</si>
  <si>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</si>
  <si>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</si>
  <si>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</si>
  <si>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</si>
  <si>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</si>
  <si>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</si>
  <si>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</si>
  <si>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</si>
  <si>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</si>
  <si>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</si>
  <si>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</si>
  <si>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</si>
  <si>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</si>
  <si>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</si>
  <si>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</si>
  <si>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</si>
  <si>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</si>
  <si>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</si>
  <si>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</si>
  <si>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</si>
  <si>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</si>
  <si>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</si>
  <si>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</si>
  <si>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</si>
  <si>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</si>
  <si>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</si>
  <si>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</si>
  <si>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</si>
  <si>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</si>
  <si>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</si>
  <si>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</si>
  <si>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</si>
  <si>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</si>
  <si>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</si>
  <si>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</si>
  <si>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</si>
  <si>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</si>
  <si>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</si>
  <si>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</si>
  <si>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</si>
  <si>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</si>
  <si>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</si>
  <si>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</si>
  <si>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</si>
  <si>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</si>
  <si>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</si>
  <si>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</si>
  <si>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</si>
  <si>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</si>
  <si>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</si>
  <si>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</si>
  <si>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</si>
  <si>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</si>
  <si>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</si>
  <si>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</si>
  <si>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</si>
  <si>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</si>
  <si>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</si>
  <si>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</si>
  <si>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</si>
  <si>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</si>
  <si>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</si>
  <si>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</si>
  <si>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</si>
  <si>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</si>
  <si>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</si>
  <si>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</si>
  <si>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</si>
  <si>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</si>
  <si>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</si>
  <si>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</si>
  <si>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</si>
  <si>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</si>
  <si>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</si>
  <si>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</si>
  <si>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</si>
  <si>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</si>
  <si>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</si>
  <si>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</si>
  <si>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</si>
  <si>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</si>
  <si>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</si>
  <si>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</si>
  <si>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</si>
  <si>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</si>
  <si>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</si>
  <si>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</si>
  <si>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</si>
  <si>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</si>
  <si>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</si>
  <si>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</si>
  <si>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</si>
  <si>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</si>
  <si>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</si>
  <si>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</si>
  <si>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</si>
  <si>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</si>
  <si>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</si>
  <si>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</si>
  <si>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</si>
  <si>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</si>
  <si>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</si>
  <si>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</si>
  <si>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</si>
  <si>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</si>
  <si>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</si>
  <si>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</si>
  <si>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</si>
  <si>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</si>
  <si>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</si>
  <si>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</si>
  <si>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</si>
  <si>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</si>
  <si>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</si>
  <si>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</si>
  <si>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</si>
  <si>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</si>
  <si>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</si>
  <si>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</si>
  <si>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</si>
  <si>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</si>
  <si>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</si>
  <si>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</si>
  <si>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</si>
  <si>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</si>
  <si>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</si>
  <si>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</si>
  <si>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</si>
  <si>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</si>
  <si>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</si>
  <si>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</si>
  <si>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</si>
  <si>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</si>
  <si>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</si>
  <si>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</si>
  <si>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</si>
  <si>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</si>
  <si>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</si>
  <si>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</si>
  <si>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</si>
  <si>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</si>
  <si>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</si>
  <si>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</si>
  <si>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</si>
  <si>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</si>
  <si>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</si>
  <si>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</si>
  <si>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</si>
  <si>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</si>
  <si>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</si>
  <si>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</si>
  <si>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</si>
  <si>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</si>
  <si>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</si>
  <si>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</si>
  <si>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</si>
  <si>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</si>
  <si>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</si>
  <si>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</si>
  <si>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</si>
  <si>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</si>
  <si>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</si>
  <si>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</si>
  <si>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</si>
  <si>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</si>
  <si>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</si>
  <si>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</si>
  <si>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</si>
  <si>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</si>
  <si>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</si>
  <si>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</si>
  <si>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</si>
  <si>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</si>
  <si>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</si>
  <si>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</si>
  <si>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</si>
  <si>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</si>
  <si>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</si>
  <si>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</si>
  <si>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</si>
  <si>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</si>
  <si>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</si>
  <si>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</si>
  <si>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</si>
  <si>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</si>
  <si>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</si>
  <si>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</si>
  <si>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</si>
  <si>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</si>
  <si>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</si>
  <si>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</si>
  <si>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</si>
  <si>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</si>
  <si>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</si>
  <si>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</si>
  <si>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</si>
  <si>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</si>
  <si>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</si>
  <si>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</si>
  <si>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</si>
  <si>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</si>
  <si>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</si>
  <si>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</si>
  <si>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</si>
  <si>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</si>
  <si>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</si>
  <si>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</si>
  <si>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</si>
  <si>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</si>
  <si>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</si>
  <si>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</si>
  <si>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</si>
  <si>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</si>
  <si>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</si>
  <si>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</si>
  <si>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</si>
  <si>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</si>
  <si>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</si>
  <si>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</si>
  <si>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</si>
  <si>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</si>
  <si>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</si>
  <si>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</si>
  <si>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</si>
  <si>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</si>
  <si>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</si>
  <si>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</si>
  <si>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</si>
  <si>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</si>
  <si>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</si>
  <si>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</si>
  <si>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</si>
  <si>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</si>
  <si>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</si>
  <si>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</si>
  <si>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</si>
  <si>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</si>
  <si>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</si>
  <si>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</si>
  <si>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</si>
  <si>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</si>
  <si>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</si>
  <si>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</si>
  <si>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</si>
  <si>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</si>
  <si>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</si>
  <si>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</si>
  <si>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</si>
  <si>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</si>
  <si>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</si>
  <si>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</si>
  <si>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</si>
  <si>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</si>
  <si>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</si>
  <si>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</si>
  <si>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</si>
  <si>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</si>
  <si>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</si>
  <si>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</si>
  <si>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</si>
  <si>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</si>
  <si>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</si>
  <si>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</si>
  <si>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</si>
  <si>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</si>
  <si>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</si>
  <si>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</si>
  <si>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</si>
  <si>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</si>
  <si>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</si>
  <si>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</si>
  <si>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</si>
  <si>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</si>
  <si>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</si>
  <si>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</si>
  <si>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</si>
  <si>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</si>
  <si>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</si>
  <si>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</si>
  <si>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</si>
  <si>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</si>
  <si>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</si>
  <si>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</si>
  <si>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</si>
  <si>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</si>
  <si>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</si>
  <si>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</si>
  <si>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</si>
  <si>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</si>
  <si>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</si>
  <si>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</si>
  <si>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</si>
  <si>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</si>
  <si>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</si>
  <si>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</si>
  <si>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</si>
  <si>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</si>
  <si>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</si>
  <si>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</si>
  <si>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</si>
  <si>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</si>
  <si>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</si>
  <si>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</si>
  <si>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</si>
  <si>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</si>
  <si>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</si>
  <si>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</si>
  <si>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</si>
  <si>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</si>
  <si>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</si>
  <si>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</si>
  <si>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</si>
  <si>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</si>
  <si>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</si>
  <si>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</si>
  <si>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</si>
  <si>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</si>
  <si>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</si>
  <si>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</si>
  <si>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</si>
  <si>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</si>
  <si>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</si>
  <si>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</si>
  <si>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</si>
  <si>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</si>
  <si>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</si>
  <si>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</si>
  <si>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</si>
  <si>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</si>
  <si>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</si>
  <si>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</si>
  <si>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</si>
  <si>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</si>
  <si>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</si>
  <si>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</si>
  <si>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</si>
  <si>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</si>
  <si>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</si>
  <si>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</si>
  <si>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</si>
  <si>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</si>
  <si>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</si>
  <si>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</si>
  <si>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</si>
  <si>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</si>
  <si>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</si>
  <si>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</si>
  <si>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</si>
  <si>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</si>
  <si>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</si>
  <si>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</si>
  <si>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</si>
  <si>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</si>
  <si>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</si>
  <si>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</si>
  <si>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</si>
  <si>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</si>
  <si>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</si>
  <si>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</si>
  <si>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</si>
  <si>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</si>
  <si>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</si>
  <si>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</si>
  <si>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</si>
  <si>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</si>
  <si>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</si>
  <si>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</si>
  <si>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</si>
  <si>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</si>
  <si>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</si>
  <si>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</si>
  <si>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</si>
  <si>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</si>
  <si>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</si>
  <si>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</si>
  <si>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</si>
  <si>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</si>
  <si>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</si>
  <si>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</si>
  <si>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</si>
  <si>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</si>
  <si>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</si>
  <si>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</si>
  <si>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</si>
  <si>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</si>
  <si>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</si>
  <si>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</si>
  <si>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</si>
  <si>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</si>
  <si>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</si>
  <si>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</si>
  <si>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</si>
  <si>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</si>
  <si>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</si>
  <si>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</si>
  <si>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</si>
  <si>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</si>
  <si>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</si>
  <si>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</si>
  <si>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</si>
  <si>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</si>
  <si>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</si>
  <si>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</si>
  <si>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</si>
  <si>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</si>
  <si>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</si>
  <si>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</si>
  <si>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</si>
  <si>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</si>
  <si>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</si>
  <si>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</si>
  <si>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</si>
  <si>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</si>
  <si>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</si>
  <si>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</si>
  <si>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</si>
  <si>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</si>
  <si>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</si>
  <si>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</si>
  <si>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</si>
  <si>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</si>
  <si>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</si>
  <si>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</si>
  <si>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</si>
  <si>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</si>
  <si>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</si>
  <si>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</si>
  <si>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</si>
  <si>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</si>
  <si>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</si>
  <si>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</si>
  <si>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</si>
  <si>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</si>
  <si>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</si>
  <si>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</si>
  <si>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</si>
  <si>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</si>
  <si>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</si>
  <si>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</si>
  <si>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</si>
  <si>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</si>
  <si>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</si>
  <si>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</si>
  <si>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</si>
  <si>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</si>
  <si>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</si>
  <si>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</si>
  <si>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</si>
  <si>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</si>
  <si>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</si>
  <si>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</si>
  <si>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</si>
  <si>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</si>
  <si>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</si>
  <si>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</si>
  <si>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</si>
  <si>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</si>
  <si>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</si>
  <si>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</si>
  <si>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</si>
  <si>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</si>
  <si>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</si>
  <si>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</si>
  <si>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</si>
  <si>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</si>
  <si>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</si>
  <si>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</si>
  <si>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</si>
  <si>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</si>
  <si>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</si>
  <si>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</si>
  <si>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</si>
  <si>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</si>
  <si>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</si>
  <si>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</si>
  <si>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</si>
  <si>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</si>
  <si>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</si>
  <si>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</si>
  <si>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</si>
  <si>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</si>
  <si>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</si>
  <si>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</si>
  <si>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</si>
  <si>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</si>
  <si>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</si>
  <si>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</si>
  <si>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</si>
  <si>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</si>
  <si>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</si>
  <si>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</si>
  <si>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</si>
  <si>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</si>
  <si>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</si>
  <si>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</si>
  <si>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</si>
  <si>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</si>
  <si>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</si>
  <si>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</si>
  <si>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</si>
  <si>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</si>
  <si>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</si>
  <si>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</si>
  <si>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</si>
  <si>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</si>
  <si>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</si>
  <si>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</si>
  <si>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</si>
  <si>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</si>
  <si>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</si>
  <si>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</si>
  <si>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</si>
  <si>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</si>
  <si>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</si>
  <si>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</si>
  <si>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</si>
  <si>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</si>
  <si>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</si>
  <si>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</si>
  <si>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</si>
  <si>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</si>
  <si>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</si>
  <si>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</si>
  <si>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</si>
  <si>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</si>
  <si>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</si>
  <si>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</si>
  <si>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</si>
  <si>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</si>
  <si>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</si>
  <si>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</si>
  <si>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</si>
  <si>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</si>
  <si>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</si>
  <si>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</si>
  <si>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</si>
  <si>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</si>
  <si>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</si>
  <si>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</si>
  <si>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</si>
  <si>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</si>
  <si>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</si>
  <si>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</si>
  <si>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</si>
  <si>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</si>
  <si>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</si>
  <si>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</si>
  <si>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</si>
  <si>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</si>
  <si>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</si>
  <si>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</si>
  <si>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</si>
  <si>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</si>
  <si>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</si>
  <si>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</si>
  <si>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</si>
  <si>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</si>
  <si>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</si>
  <si>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</si>
  <si>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</si>
  <si>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</si>
  <si>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</si>
  <si>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</si>
  <si>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</si>
  <si>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</si>
  <si>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</si>
  <si>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</si>
  <si>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</si>
  <si>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</si>
  <si>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</si>
  <si>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</si>
  <si>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</si>
  <si>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</si>
  <si>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</si>
  <si>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</si>
  <si>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</si>
  <si>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</si>
  <si>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</si>
  <si>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</si>
  <si>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</si>
  <si>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</si>
  <si>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</si>
  <si>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</si>
  <si>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</si>
  <si>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</si>
  <si>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</si>
  <si>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</si>
  <si>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</si>
  <si>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</si>
  <si>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</si>
  <si>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</si>
  <si>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</si>
  <si>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</si>
  <si>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</si>
  <si>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</si>
  <si>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</si>
  <si>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</si>
  <si>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</si>
  <si>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</si>
  <si>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</si>
  <si>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</si>
  <si>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</si>
  <si>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</si>
  <si>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</si>
  <si>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</si>
  <si>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</si>
  <si>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</si>
  <si>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</si>
  <si>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</si>
  <si>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</si>
  <si>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</si>
  <si>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</si>
  <si>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</si>
  <si>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</si>
  <si>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</si>
  <si>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</si>
  <si>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</si>
  <si>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</si>
  <si>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</si>
  <si>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</si>
  <si>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</si>
  <si>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</si>
  <si>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</si>
  <si>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</si>
  <si>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</si>
  <si>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</si>
  <si>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</si>
  <si>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</si>
  <si>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</si>
  <si>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</si>
  <si>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</si>
  <si>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</si>
  <si>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</si>
  <si>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</si>
  <si>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</si>
  <si>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</si>
  <si>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</si>
  <si>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</si>
  <si>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</si>
  <si>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</si>
  <si>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</si>
  <si>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</si>
  <si>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</si>
  <si>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</si>
  <si>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</si>
  <si>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</si>
  <si>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</si>
  <si>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</si>
  <si>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</si>
  <si>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</si>
  <si>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</si>
  <si>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</si>
  <si>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</si>
  <si>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</si>
  <si>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</si>
  <si>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</si>
  <si>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</si>
  <si>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</si>
  <si>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</si>
  <si>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</si>
  <si>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</si>
  <si>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</si>
  <si>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</si>
  <si>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</si>
  <si>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</si>
  <si>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</si>
  <si>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</si>
  <si>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</si>
  <si>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</si>
  <si>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</si>
  <si>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</si>
  <si>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</si>
  <si>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</si>
  <si>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</si>
  <si>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</si>
  <si>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</si>
  <si>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</si>
  <si>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</si>
  <si>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</si>
  <si>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</si>
  <si>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</si>
  <si>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</si>
  <si>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</si>
  <si>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</si>
  <si>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</si>
  <si>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</si>
  <si>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</si>
  <si>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</si>
  <si>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</si>
  <si>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</si>
  <si>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</si>
  <si>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</si>
  <si>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</si>
  <si>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</si>
  <si>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</si>
  <si>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</si>
  <si>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</si>
  <si>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</si>
  <si>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</si>
  <si>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</si>
  <si>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</si>
  <si>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</si>
  <si>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</si>
  <si>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</si>
  <si>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</si>
  <si>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</si>
  <si>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</si>
  <si>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</si>
  <si>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</si>
  <si>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</si>
  <si>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</si>
  <si>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</si>
  <si>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</si>
  <si>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</si>
  <si>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</si>
  <si>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</si>
  <si>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</si>
  <si>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</si>
  <si>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</si>
  <si>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</si>
  <si>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</si>
  <si>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</si>
  <si>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</si>
  <si>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</si>
  <si>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</si>
  <si>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</si>
  <si>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</si>
  <si>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</si>
  <si>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</si>
  <si>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</si>
  <si>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</si>
  <si>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</si>
  <si>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</si>
  <si>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</si>
  <si>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</si>
  <si>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</si>
  <si>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</si>
  <si>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</si>
  <si>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</si>
  <si>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</si>
  <si>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</si>
  <si>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</si>
  <si>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</si>
  <si>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</si>
  <si>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</si>
  <si>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</si>
  <si>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</si>
  <si>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</si>
  <si>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</si>
  <si>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</si>
  <si>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</si>
  <si>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</si>
  <si>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</si>
  <si>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</si>
  <si>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</si>
  <si>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</si>
  <si>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</si>
  <si>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</si>
  <si>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</si>
  <si>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</si>
  <si>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</si>
  <si>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</si>
  <si>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</si>
  <si>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</si>
  <si>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</si>
  <si>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</si>
  <si>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</si>
  <si>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</si>
  <si>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</si>
  <si>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</si>
  <si>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</si>
  <si>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</si>
  <si>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</si>
  <si>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</si>
  <si>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</si>
  <si>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</si>
  <si>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</si>
  <si>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</si>
  <si>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</si>
  <si>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</si>
  <si>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</si>
  <si>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</si>
  <si>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</si>
  <si>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</si>
  <si>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</si>
  <si>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</si>
  <si>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</si>
  <si>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</si>
  <si>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</si>
  <si>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</si>
  <si>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</si>
  <si>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</si>
  <si>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</si>
  <si>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</si>
  <si>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</si>
  <si>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</si>
  <si>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</si>
  <si>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</si>
  <si>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</si>
  <si>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</si>
  <si>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</si>
  <si>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</si>
  <si>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</si>
  <si>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</si>
  <si>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</si>
  <si>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</si>
  <si>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</si>
  <si>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</si>
  <si>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</si>
  <si>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</si>
  <si>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</si>
  <si>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</si>
  <si>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</si>
  <si>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</si>
  <si>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</si>
  <si>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</si>
  <si>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</si>
  <si>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</si>
  <si>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</si>
  <si>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</si>
  <si>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</si>
  <si>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</si>
  <si>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</si>
  <si>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</si>
  <si>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</si>
  <si>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</si>
  <si>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</si>
  <si>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</si>
  <si>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</si>
  <si>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</si>
  <si>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</si>
  <si>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</si>
  <si>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</si>
  <si>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</si>
  <si>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</si>
  <si>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</si>
  <si>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</si>
  <si>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</si>
  <si>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</si>
  <si>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</si>
  <si>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</si>
  <si>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</si>
  <si>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</si>
  <si>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</si>
  <si>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</si>
  <si>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</si>
  <si>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</si>
  <si>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</si>
  <si>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</si>
  <si>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</si>
  <si>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</si>
  <si>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</si>
  <si>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</si>
  <si>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</si>
  <si>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</si>
  <si>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</si>
  <si>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</si>
  <si>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</si>
  <si>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</si>
  <si>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</si>
  <si>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</si>
  <si>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</si>
  <si>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</si>
  <si>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</si>
  <si>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</si>
  <si>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</si>
  <si>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</si>
  <si>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</si>
  <si>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</si>
  <si>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</si>
  <si>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</si>
  <si>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</si>
  <si>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</si>
  <si>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</si>
  <si>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</si>
  <si>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</si>
  <si>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</si>
  <si>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</si>
  <si>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</si>
  <si>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</si>
  <si>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</si>
  <si>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</si>
  <si>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</si>
  <si>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</si>
  <si>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</si>
  <si>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</si>
  <si>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</si>
  <si>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</si>
  <si>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</si>
  <si>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</si>
  <si>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</si>
  <si>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</si>
  <si>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</si>
  <si>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</si>
  <si>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</si>
  <si>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</si>
  <si>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</si>
  <si>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</si>
  <si>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</si>
  <si>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</si>
  <si>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</si>
  <si>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</si>
  <si>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</si>
  <si>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</si>
  <si>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</si>
  <si>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</si>
  <si>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</si>
  <si>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</si>
  <si>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</si>
  <si>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</si>
  <si>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</si>
  <si>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</si>
  <si>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</si>
  <si>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</si>
  <si>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</si>
  <si>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</si>
  <si>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</si>
  <si>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</si>
  <si>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</si>
  <si>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</si>
  <si>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</si>
  <si>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</si>
  <si>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</si>
  <si>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</si>
  <si>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</si>
  <si>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</si>
  <si>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</si>
  <si>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</si>
  <si>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</si>
  <si>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</si>
  <si>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</si>
  <si>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</si>
  <si>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</si>
  <si>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</si>
  <si>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</si>
  <si>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</si>
  <si>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</si>
  <si>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</si>
  <si>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</si>
  <si>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</si>
  <si>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</si>
  <si>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</si>
  <si>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</si>
  <si>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</si>
  <si>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</si>
  <si>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</si>
  <si>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</si>
  <si>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</si>
  <si>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</si>
  <si>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</si>
  <si>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</si>
  <si>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</si>
  <si>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</si>
  <si>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</si>
  <si>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</si>
  <si>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</si>
  <si>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</si>
  <si>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</si>
  <si>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</si>
  <si>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</si>
  <si>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</si>
  <si>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</si>
  <si>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</si>
  <si>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</si>
  <si>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</si>
  <si>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</si>
  <si>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</si>
  <si>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</si>
  <si>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</si>
  <si>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</si>
  <si>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</si>
  <si>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</si>
  <si>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</si>
  <si>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</si>
  <si>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</si>
  <si>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</si>
  <si>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</si>
  <si>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</si>
  <si>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</si>
  <si>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</si>
  <si>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</si>
  <si>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</si>
  <si>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</si>
  <si>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</si>
  <si>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</si>
  <si>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</si>
  <si>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</si>
  <si>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</si>
  <si>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</si>
  <si>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</si>
  <si>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</si>
  <si>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</si>
  <si>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</si>
  <si>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</si>
  <si>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</si>
  <si>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</si>
  <si>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</si>
  <si>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</si>
  <si>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</si>
  <si>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</si>
  <si>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</si>
  <si>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</si>
  <si>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</si>
  <si>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</si>
  <si>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</si>
  <si>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</si>
  <si>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</si>
  <si>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</si>
  <si>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</si>
  <si>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</si>
  <si>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</si>
  <si>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</si>
  <si>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</si>
  <si>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</si>
  <si>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</si>
  <si>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</si>
  <si>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</si>
  <si>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</si>
  <si>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</si>
  <si>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</si>
  <si>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</si>
  <si>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</si>
  <si>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</si>
  <si>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</si>
  <si>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</si>
  <si>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</si>
  <si>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</si>
  <si>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</si>
  <si>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</si>
  <si>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</si>
  <si>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</si>
  <si>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</si>
  <si>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</si>
  <si>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</si>
  <si>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</si>
  <si>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</si>
  <si>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</si>
  <si>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</si>
  <si>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</si>
  <si>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</si>
  <si>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</si>
  <si>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</si>
  <si>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</si>
  <si>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</si>
  <si>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</si>
  <si>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</si>
  <si>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</si>
  <si>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</si>
  <si>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</si>
  <si>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</si>
  <si>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</si>
  <si>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</si>
  <si>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</si>
  <si>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</si>
  <si>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</si>
  <si>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</si>
  <si>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</si>
  <si>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</si>
  <si>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</si>
  <si>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</si>
  <si>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</si>
  <si>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</si>
  <si>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</si>
  <si>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</si>
  <si>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</si>
  <si>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</si>
  <si>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</si>
  <si>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</si>
  <si>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</si>
  <si>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</si>
  <si>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</si>
  <si>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</si>
  <si>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</si>
  <si>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</si>
  <si>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</si>
  <si>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</si>
  <si>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</si>
  <si>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</si>
  <si>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</si>
  <si>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</si>
  <si>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</si>
  <si>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</si>
  <si>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</si>
  <si>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</si>
  <si>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</si>
  <si>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</si>
  <si>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</si>
  <si>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</si>
  <si>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</si>
  <si>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</si>
  <si>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</si>
  <si>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</si>
  <si>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</si>
  <si>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</si>
  <si>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</si>
  <si>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</si>
  <si>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</si>
  <si>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</si>
  <si>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</si>
  <si>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</si>
  <si>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</si>
  <si>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</si>
  <si>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</si>
  <si>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</si>
  <si>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</si>
  <si>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</si>
  <si>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</si>
  <si>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</si>
  <si>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</si>
  <si>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</si>
  <si>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</si>
  <si>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</si>
  <si>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</si>
  <si>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</si>
  <si>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</si>
  <si>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</si>
  <si>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</si>
  <si>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</si>
  <si>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</si>
  <si>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</si>
  <si>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</si>
  <si>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</si>
  <si>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</si>
  <si>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</si>
  <si>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</si>
  <si>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</si>
  <si>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</si>
  <si>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</si>
  <si>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</si>
  <si>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</si>
  <si>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</si>
  <si>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</si>
  <si>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</si>
  <si>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</si>
  <si>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</si>
  <si>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</si>
  <si>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</si>
  <si>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</si>
  <si>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</si>
  <si>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</si>
  <si>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</si>
  <si>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</si>
  <si>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</si>
  <si>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</si>
  <si>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</si>
  <si>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</si>
  <si>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</si>
  <si>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</si>
  <si>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</si>
  <si>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</si>
  <si>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</si>
  <si>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</si>
  <si>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</si>
  <si>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</si>
  <si>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</si>
  <si>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</si>
  <si>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</si>
  <si>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</si>
  <si>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</si>
  <si>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</si>
  <si>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</si>
  <si>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</si>
  <si>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</si>
  <si>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</si>
  <si>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</si>
  <si>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</si>
  <si>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</si>
  <si>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</si>
  <si>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</si>
  <si>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</si>
  <si>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</si>
  <si>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</si>
  <si>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</si>
  <si>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</si>
  <si>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</si>
  <si>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</si>
  <si>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</si>
  <si>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</si>
  <si>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</si>
  <si>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</si>
  <si>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</si>
  <si>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</si>
  <si>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</si>
  <si>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</si>
  <si>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</si>
  <si>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</si>
  <si>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</si>
  <si>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</si>
  <si>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</si>
  <si>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</si>
  <si>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</si>
  <si>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</si>
  <si>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</si>
  <si>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</si>
  <si>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</si>
  <si>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</si>
  <si>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</si>
  <si>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</si>
  <si>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</si>
  <si>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</si>
  <si>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</si>
  <si>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</si>
  <si>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</si>
  <si>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</si>
  <si>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</si>
  <si>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</si>
  <si>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</si>
  <si>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</si>
  <si>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</si>
  <si>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</si>
  <si>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</si>
  <si>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</si>
  <si>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</si>
  <si>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</si>
  <si>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</si>
  <si>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</si>
  <si>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</si>
  <si>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</si>
  <si>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</si>
  <si>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</si>
  <si>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</si>
  <si>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</si>
  <si>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</si>
  <si>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</si>
  <si>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</si>
  <si>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</si>
  <si>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</si>
  <si>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</si>
  <si>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</si>
  <si>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</si>
  <si>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</si>
  <si>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</si>
  <si>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</si>
  <si>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</si>
  <si>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</si>
  <si>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</si>
  <si>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</si>
  <si>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</si>
  <si>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</si>
  <si>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</si>
  <si>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</si>
  <si>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</si>
  <si>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</si>
  <si>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</si>
  <si>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</si>
  <si>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</si>
  <si>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</si>
  <si>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</si>
  <si>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</si>
  <si>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</si>
  <si>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</si>
  <si>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</si>
  <si>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</si>
  <si>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</si>
  <si>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</si>
  <si>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</si>
  <si>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</si>
  <si>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</si>
  <si>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</si>
  <si>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</si>
  <si>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</si>
  <si>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</si>
  <si>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</si>
  <si>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</si>
  <si>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</si>
  <si>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</si>
  <si>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</si>
  <si>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</si>
  <si>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</si>
  <si>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</si>
  <si>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</si>
  <si>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</si>
  <si>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</si>
  <si>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</si>
  <si>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</si>
  <si>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</si>
  <si>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</si>
  <si>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</si>
  <si>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</si>
  <si>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</si>
  <si>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</si>
  <si>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</si>
  <si>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</si>
  <si>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</si>
  <si>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</si>
  <si>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</si>
  <si>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</si>
  <si>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</si>
  <si>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</si>
  <si>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</si>
  <si>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</si>
  <si>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</si>
  <si>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</si>
  <si>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</si>
  <si>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</si>
  <si>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</si>
  <si>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</si>
  <si>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</si>
  <si>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</si>
  <si>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</si>
  <si>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</si>
  <si>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</si>
  <si>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</si>
  <si>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</si>
  <si>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</si>
  <si>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</si>
  <si>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</si>
  <si>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</si>
  <si>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</si>
  <si>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</si>
  <si>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</si>
  <si>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</si>
  <si>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</si>
  <si>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</si>
  <si>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</si>
  <si>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</si>
  <si>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</si>
  <si>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</si>
  <si>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</si>
  <si>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</si>
  <si>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</si>
  <si>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</si>
  <si>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</si>
  <si>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</si>
  <si>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</si>
  <si>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</si>
  <si>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</si>
  <si>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</si>
  <si>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</si>
  <si>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</si>
  <si>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</si>
  <si>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</si>
  <si>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</si>
  <si>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</si>
  <si>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</si>
  <si>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</si>
  <si>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</si>
  <si>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</si>
  <si>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</si>
  <si>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</si>
  <si>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</si>
  <si>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</si>
  <si>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</si>
  <si>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</si>
  <si>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</si>
  <si>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</si>
  <si>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</si>
  <si>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</si>
  <si>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</si>
  <si>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</si>
  <si>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</si>
  <si>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</si>
  <si>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</si>
  <si>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</si>
  <si>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</si>
  <si>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</si>
  <si>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</si>
  <si>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</si>
  <si>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</si>
  <si>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</si>
  <si>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</si>
  <si>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</si>
  <si>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</si>
  <si>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</si>
  <si>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</si>
  <si>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</si>
  <si>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</si>
  <si>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</si>
  <si>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</si>
  <si>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</si>
  <si>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</si>
  <si>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</si>
  <si>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</si>
  <si>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</si>
  <si>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</si>
  <si>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</si>
  <si>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</si>
  <si>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</si>
  <si>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</si>
  <si>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</si>
  <si>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</si>
  <si>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</si>
  <si>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</si>
  <si>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</si>
  <si>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</si>
  <si>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</si>
  <si>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</si>
  <si>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</si>
  <si>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</si>
  <si>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</si>
  <si>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</si>
  <si>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</si>
  <si>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</si>
  <si>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</si>
  <si>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</si>
  <si>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</si>
  <si>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</si>
  <si>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</si>
  <si>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</si>
  <si>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</si>
  <si>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</si>
  <si>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</si>
  <si>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</si>
  <si>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</si>
  <si>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</si>
  <si>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</si>
  <si>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</si>
  <si>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</si>
  <si>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</si>
  <si>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</si>
  <si>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</si>
  <si>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</si>
  <si>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</si>
  <si>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</si>
  <si>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</si>
  <si>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</si>
  <si>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</si>
  <si>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</si>
  <si>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</si>
  <si>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</si>
  <si>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</si>
  <si>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</si>
  <si>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</si>
  <si>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</si>
  <si>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</si>
  <si>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</si>
  <si>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</si>
  <si>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</si>
  <si>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</si>
  <si>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</si>
  <si>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</si>
  <si>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</si>
  <si>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</si>
  <si>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</si>
  <si>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</si>
  <si>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</si>
  <si>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</si>
  <si>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</si>
  <si>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</si>
  <si>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</si>
  <si>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</si>
  <si>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</si>
  <si>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</si>
  <si>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</si>
  <si>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</si>
  <si>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</si>
  <si>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</si>
  <si>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</si>
  <si>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</si>
  <si>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</si>
  <si>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</si>
  <si>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</si>
  <si>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</si>
  <si>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</si>
  <si>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</si>
  <si>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</si>
  <si>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</si>
  <si>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</si>
  <si>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</si>
  <si>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</si>
  <si>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</si>
  <si>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</si>
  <si>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</si>
  <si>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</si>
  <si>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</si>
  <si>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</si>
  <si>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</si>
  <si>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</si>
  <si>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</si>
  <si>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</si>
  <si>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</si>
  <si>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</si>
  <si>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</si>
  <si>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</si>
  <si>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</si>
  <si>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</si>
  <si>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</si>
  <si>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</si>
  <si>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</si>
  <si>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</si>
  <si>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</si>
  <si>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</si>
  <si>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</si>
  <si>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</si>
  <si>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</si>
  <si>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</si>
  <si>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</si>
  <si>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</si>
  <si>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</si>
  <si>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</si>
  <si>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</si>
  <si>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</si>
  <si>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</si>
  <si>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</si>
  <si>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</si>
  <si>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</si>
  <si>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</si>
  <si>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</si>
  <si>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</si>
  <si>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</si>
  <si>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</si>
  <si>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</si>
  <si>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</si>
  <si>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</si>
  <si>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</si>
  <si>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</si>
  <si>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</si>
  <si>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</si>
  <si>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</si>
  <si>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</si>
  <si>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</si>
  <si>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</si>
  <si>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</si>
  <si>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</si>
  <si>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</si>
  <si>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</si>
  <si>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</si>
  <si>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</si>
  <si>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</si>
  <si>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</si>
  <si>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</si>
  <si>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</si>
  <si>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</si>
  <si>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</si>
  <si>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</si>
  <si>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</si>
  <si>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</si>
  <si>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</si>
  <si>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</si>
  <si>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</si>
  <si>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</si>
  <si>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</si>
  <si>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</si>
  <si>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</si>
  <si>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</si>
  <si>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</si>
  <si>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</si>
  <si>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</si>
  <si>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</si>
  <si>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</si>
  <si>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</si>
  <si>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</si>
  <si>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</si>
  <si>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</si>
  <si>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</si>
  <si>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</si>
  <si>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</si>
  <si>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</si>
  <si>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</si>
  <si>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</si>
  <si>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</si>
  <si>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</si>
  <si>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</si>
  <si>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</si>
  <si>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</si>
  <si>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</si>
  <si>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</si>
  <si>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</si>
  <si>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</si>
  <si>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</si>
  <si>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</si>
  <si>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</si>
  <si>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</si>
  <si>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</si>
  <si>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</si>
  <si>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</si>
  <si>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</si>
  <si>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</si>
  <si>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</si>
  <si>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</si>
  <si>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</si>
  <si>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</si>
  <si>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</si>
  <si>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</si>
  <si>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</si>
  <si>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</si>
  <si>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</si>
  <si>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</si>
  <si>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</si>
  <si>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</si>
  <si>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</si>
  <si>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</si>
  <si>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</si>
  <si>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</si>
  <si>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</si>
  <si>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</si>
  <si>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</si>
  <si>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</si>
  <si>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</si>
  <si>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</si>
  <si>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</si>
  <si>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</si>
  <si>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</si>
  <si>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</si>
  <si>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</si>
  <si>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</si>
  <si>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</si>
  <si>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</si>
  <si>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</si>
  <si>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</si>
  <si>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</si>
  <si>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</si>
  <si>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</si>
  <si>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</si>
  <si>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</si>
  <si>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</si>
  <si>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</si>
  <si>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</si>
  <si>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</si>
  <si>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</si>
  <si>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</si>
  <si>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</si>
  <si>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</si>
  <si>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</si>
  <si>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</si>
  <si>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</si>
  <si>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</si>
  <si>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</si>
  <si>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</si>
  <si>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</si>
  <si>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</si>
  <si>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</si>
  <si>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</si>
  <si>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</si>
  <si>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</si>
  <si>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</si>
  <si>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</si>
  <si>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</si>
  <si>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</si>
  <si>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</si>
  <si>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</si>
  <si>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</si>
  <si>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</si>
  <si>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</si>
  <si>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</si>
  <si>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</si>
  <si>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</si>
  <si>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</si>
  <si>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</si>
  <si>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</si>
  <si>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</si>
  <si>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</si>
  <si>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</si>
  <si>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</si>
  <si>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</si>
  <si>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</si>
  <si>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</si>
  <si>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</si>
  <si>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</si>
  <si>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</si>
  <si>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</si>
  <si>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</si>
  <si>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</si>
  <si>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</si>
  <si>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</si>
  <si>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</si>
  <si>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</si>
  <si>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</si>
  <si>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</si>
  <si>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</si>
  <si>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</si>
  <si>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</si>
  <si>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</si>
  <si>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</si>
  <si>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</si>
  <si>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</si>
  <si>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</si>
  <si>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</si>
  <si>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</si>
  <si>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</si>
  <si>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</si>
  <si>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</si>
  <si>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</si>
  <si>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</si>
  <si>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</si>
  <si>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</si>
  <si>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</si>
  <si>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</si>
  <si>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</si>
  <si>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</si>
  <si>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</si>
  <si>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</si>
  <si>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</si>
  <si>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</si>
  <si>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</si>
  <si>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</si>
  <si>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</si>
  <si>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</si>
  <si>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</si>
  <si>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</si>
  <si>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</si>
  <si>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</si>
  <si>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</si>
  <si>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</si>
  <si>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</si>
  <si>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</si>
  <si>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</si>
  <si>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</si>
  <si>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</si>
  <si>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</si>
  <si>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</si>
  <si>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</si>
  <si>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</si>
  <si>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</si>
  <si>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</si>
  <si>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</si>
  <si>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</si>
  <si>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</si>
  <si>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</si>
  <si>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</si>
  <si>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</si>
  <si>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</si>
  <si>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</si>
  <si>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</si>
  <si>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</si>
  <si>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</si>
  <si>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</si>
  <si>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</si>
  <si>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</si>
  <si>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</si>
  <si>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</si>
  <si>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</si>
  <si>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</si>
  <si>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</si>
  <si>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</si>
  <si>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</si>
  <si>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</si>
  <si>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</si>
  <si>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</si>
  <si>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</si>
  <si>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</si>
  <si>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</si>
  <si>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</si>
  <si>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</si>
  <si>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</si>
  <si>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</si>
  <si>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</si>
  <si>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</si>
  <si>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</si>
  <si>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</si>
  <si>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</si>
  <si>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</si>
  <si>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</si>
  <si>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</si>
  <si>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</si>
  <si>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</si>
  <si>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</si>
  <si>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</si>
  <si>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</si>
  <si>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</si>
  <si>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</si>
  <si>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</si>
  <si>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</si>
  <si>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</si>
  <si>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</si>
  <si>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</si>
  <si>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</si>
  <si>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</si>
  <si>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</si>
  <si>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</si>
  <si>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</si>
  <si>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</si>
  <si>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</si>
  <si>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</si>
  <si>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</si>
  <si>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</si>
  <si>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</si>
  <si>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</si>
  <si>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</si>
  <si>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</si>
  <si>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</si>
  <si>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</si>
  <si>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</si>
  <si>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</si>
  <si>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</si>
  <si>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</si>
  <si>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</si>
  <si>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</si>
  <si>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</si>
  <si>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</si>
  <si>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</si>
  <si>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</si>
  <si>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</si>
  <si>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</si>
  <si>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</si>
  <si>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</si>
  <si>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</si>
  <si>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</si>
  <si>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</si>
  <si>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</si>
  <si>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</si>
  <si>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</si>
  <si>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</si>
  <si>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</si>
  <si>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</si>
  <si>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</si>
  <si>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</si>
  <si>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</si>
  <si>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</si>
  <si>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</si>
  <si>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</si>
  <si>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</si>
  <si>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</si>
  <si>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</si>
  <si>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</si>
  <si>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</si>
  <si>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</si>
  <si>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</si>
  <si>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</si>
  <si>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</si>
  <si>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</si>
  <si>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</si>
  <si>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</si>
  <si>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</si>
  <si>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</si>
  <si>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</si>
  <si>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</si>
  <si>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</si>
  <si>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</si>
  <si>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</si>
  <si>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</si>
  <si>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</si>
  <si>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</si>
  <si>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</si>
  <si>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</si>
  <si>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</si>
  <si>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</si>
  <si>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</si>
  <si>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</si>
  <si>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</si>
  <si>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</si>
  <si>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</si>
  <si>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</si>
  <si>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</si>
  <si>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</si>
  <si>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</si>
  <si>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</si>
  <si>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</si>
  <si>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</si>
  <si>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</si>
  <si>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</si>
  <si>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</si>
  <si>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</si>
  <si>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</si>
  <si>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</si>
  <si>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</si>
  <si>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</si>
  <si>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</si>
  <si>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</si>
  <si>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</si>
  <si>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</si>
  <si>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</si>
  <si>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</si>
  <si>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</si>
  <si>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</si>
  <si>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</si>
  <si>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</si>
  <si>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</si>
  <si>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</si>
  <si>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</si>
  <si>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</si>
  <si>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</si>
  <si>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</si>
  <si>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</si>
  <si>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</si>
  <si>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</si>
  <si>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</si>
  <si>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</si>
  <si>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</si>
  <si>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</si>
  <si>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</si>
  <si>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</si>
  <si>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</si>
  <si>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</si>
  <si>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</si>
  <si>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</si>
  <si>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</si>
  <si>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</si>
  <si>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</si>
  <si>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</si>
  <si>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</si>
  <si>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</si>
  <si>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</si>
  <si>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</si>
  <si>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</si>
  <si>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</si>
  <si>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</si>
  <si>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</si>
  <si>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</si>
  <si>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</si>
  <si>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</si>
  <si>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</si>
  <si>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</si>
  <si>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</si>
  <si>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</si>
  <si>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</si>
  <si>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</si>
  <si>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</si>
  <si>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</si>
  <si>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</si>
  <si>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</si>
  <si>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</si>
  <si>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</si>
  <si>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</si>
  <si>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</si>
  <si>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</si>
  <si>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</si>
  <si>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</si>
  <si>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</si>
  <si>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</si>
  <si>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</si>
  <si>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</si>
  <si>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</si>
  <si>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</si>
  <si>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</si>
  <si>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</si>
  <si>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</si>
  <si>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</si>
  <si>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</si>
  <si>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</si>
  <si>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</si>
  <si>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</si>
  <si>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</si>
  <si>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</si>
  <si>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</si>
  <si>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</si>
  <si>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</si>
  <si>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</si>
  <si>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</si>
  <si>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</si>
  <si>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</si>
  <si>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</si>
  <si>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</si>
  <si>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</si>
  <si>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</si>
  <si>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</si>
  <si>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</si>
  <si>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</si>
  <si>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</si>
  <si>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</si>
  <si>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</si>
  <si>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</si>
  <si>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</si>
  <si>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</si>
  <si>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</si>
  <si>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</si>
  <si>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</si>
  <si>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</si>
  <si>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</si>
  <si>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</si>
  <si>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</si>
  <si>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</si>
  <si>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</si>
  <si>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</si>
  <si>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</si>
  <si>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</si>
  <si>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</si>
  <si>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</si>
  <si>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</si>
  <si>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</si>
  <si>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</si>
  <si>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</si>
  <si>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</si>
  <si>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</si>
  <si>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</si>
  <si>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</si>
  <si>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</si>
  <si>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</si>
  <si>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</si>
  <si>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</si>
  <si>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</si>
  <si>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</si>
  <si>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</si>
  <si>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</si>
  <si>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</si>
  <si>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</si>
  <si>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</si>
  <si>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</si>
  <si>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</si>
  <si>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</si>
  <si>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</si>
  <si>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</si>
  <si>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</si>
  <si>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</si>
  <si>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</si>
  <si>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</si>
  <si>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</si>
  <si>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</si>
  <si>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</si>
  <si>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</si>
  <si>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</si>
  <si>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</si>
  <si>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</si>
  <si>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</si>
  <si>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</si>
  <si>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</si>
  <si>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</si>
  <si>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</si>
  <si>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</si>
  <si>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</si>
  <si>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</si>
  <si>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</si>
  <si>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</si>
  <si>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</si>
  <si>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</si>
  <si>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</si>
  <si>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</si>
  <si>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</si>
  <si>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</si>
  <si>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</si>
  <si>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</si>
  <si>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</si>
  <si>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</si>
  <si>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</si>
  <si>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</si>
  <si>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</si>
  <si>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</si>
  <si>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</si>
  <si>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</si>
  <si>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</si>
  <si>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</si>
  <si>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</si>
  <si>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</si>
  <si>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</si>
  <si>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</si>
  <si>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</si>
  <si>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</si>
  <si>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</si>
  <si>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</si>
  <si>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</si>
  <si>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</si>
  <si>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</si>
  <si>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</si>
  <si>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</si>
  <si>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</si>
  <si>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</si>
  <si>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</si>
  <si>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</si>
  <si>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</si>
  <si>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</si>
  <si>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</si>
  <si>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</si>
  <si>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</si>
  <si>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</si>
  <si>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</si>
  <si>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</si>
  <si>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</si>
  <si>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</si>
  <si>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</si>
  <si>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</si>
  <si>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</si>
  <si>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</si>
  <si>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</si>
  <si>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</si>
  <si>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</si>
  <si>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</si>
  <si>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</si>
  <si>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</si>
  <si>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</si>
  <si>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</si>
  <si>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</si>
  <si>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</si>
  <si>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</si>
  <si>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</si>
  <si>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</si>
  <si>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</si>
  <si>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</si>
  <si>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</si>
  <si>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</si>
  <si>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</si>
  <si>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</si>
  <si>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</si>
  <si>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</si>
  <si>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</si>
  <si>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</si>
  <si>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</si>
  <si>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</si>
  <si>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</si>
  <si>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</si>
  <si>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</si>
  <si>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</si>
  <si>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</si>
  <si>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</si>
  <si>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</si>
  <si>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</si>
  <si>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</si>
  <si>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</si>
  <si>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</si>
  <si>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</si>
  <si>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</si>
  <si>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</si>
  <si>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</si>
  <si>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</si>
  <si>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</si>
  <si>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</si>
  <si>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</si>
  <si>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</si>
  <si>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</si>
  <si>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</si>
  <si>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</si>
  <si>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</si>
  <si>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</si>
  <si>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</si>
  <si>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</si>
  <si>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</si>
  <si>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</si>
  <si>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</si>
  <si>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</si>
  <si>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</si>
  <si>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</si>
  <si>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</si>
  <si>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</si>
  <si>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</si>
  <si>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</si>
  <si>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</si>
  <si>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</si>
  <si>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</si>
  <si>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</si>
  <si>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</si>
  <si>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</si>
  <si>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</si>
  <si>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</si>
  <si>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</si>
  <si>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</si>
  <si>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</si>
  <si>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</si>
  <si>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</si>
  <si>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</si>
  <si>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</si>
  <si>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</si>
  <si>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</si>
  <si>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</si>
  <si>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</si>
  <si>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</si>
  <si>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</si>
  <si>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</si>
  <si>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</si>
  <si>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</si>
  <si>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</si>
  <si>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</si>
  <si>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</si>
  <si>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</si>
  <si>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</si>
  <si>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</si>
  <si>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</si>
  <si>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</si>
  <si>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</si>
  <si>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</si>
  <si>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</si>
  <si>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</si>
  <si>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</si>
  <si>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</si>
  <si>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</si>
  <si>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</si>
  <si>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</si>
  <si>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</si>
  <si>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</si>
  <si>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</si>
  <si>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</si>
  <si>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</si>
  <si>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</si>
  <si>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</si>
  <si>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</si>
  <si>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</si>
  <si>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</si>
  <si>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</si>
  <si>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</si>
  <si>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</si>
  <si>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</si>
  <si>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</si>
  <si>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</si>
  <si>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</si>
  <si>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</si>
  <si>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</si>
  <si>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</si>
  <si>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</si>
  <si>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</si>
  <si>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</si>
  <si>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</si>
  <si>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</si>
  <si>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</si>
  <si>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</si>
  <si>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</si>
  <si>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</si>
  <si>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</si>
  <si>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</si>
  <si>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</si>
  <si>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</si>
  <si>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</si>
  <si>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</si>
  <si>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</si>
  <si>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</si>
  <si>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</si>
  <si>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</si>
  <si>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</si>
  <si>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</si>
  <si>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</si>
  <si>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</si>
  <si>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</si>
  <si>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</si>
  <si>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</si>
  <si>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</si>
  <si>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</si>
  <si>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</si>
  <si>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</si>
  <si>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</si>
  <si>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</si>
  <si>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</si>
  <si>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</si>
  <si>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</si>
  <si>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</si>
  <si>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</si>
  <si>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</si>
  <si>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</si>
  <si>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</si>
  <si>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</si>
  <si>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</si>
  <si>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</si>
  <si>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</si>
  <si>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</si>
  <si>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</si>
  <si>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</si>
  <si>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</si>
  <si>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</si>
  <si>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</si>
  <si>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</si>
  <si>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</si>
  <si>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</si>
  <si>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</si>
  <si>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</si>
  <si>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</si>
  <si>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</si>
  <si>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</si>
  <si>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</si>
  <si>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</si>
  <si>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</si>
  <si>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</si>
  <si>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</si>
  <si>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</si>
  <si>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</si>
  <si>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</si>
  <si>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</si>
  <si>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</si>
  <si>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</si>
  <si>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</si>
  <si>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</si>
  <si>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</si>
  <si>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</si>
  <si>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</si>
  <si>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</si>
  <si>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</si>
  <si>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</si>
  <si>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</si>
  <si>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</si>
  <si>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</si>
  <si>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</si>
  <si>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</si>
  <si>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</si>
  <si>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</si>
  <si>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</si>
  <si>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</si>
  <si>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</si>
  <si>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</si>
  <si>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</si>
  <si>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</si>
  <si>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</si>
  <si>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</si>
  <si>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</si>
  <si>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</si>
  <si>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</si>
  <si>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</si>
  <si>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</si>
  <si>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</si>
  <si>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</si>
  <si>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</si>
  <si>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</si>
  <si>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</si>
  <si>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</si>
  <si>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</si>
  <si>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</si>
  <si>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</si>
  <si>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</si>
  <si>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</si>
  <si>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</si>
  <si>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</si>
  <si>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</si>
  <si>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</si>
  <si>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</si>
  <si>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</si>
  <si>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</si>
  <si>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</si>
  <si>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</si>
  <si>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</si>
  <si>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</si>
  <si>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</si>
  <si>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</si>
  <si>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</si>
  <si>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</si>
  <si>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</si>
  <si>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</si>
  <si>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</si>
  <si>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</si>
  <si>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</si>
  <si>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</si>
  <si>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</si>
  <si>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</si>
  <si>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</si>
  <si>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</si>
  <si>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</si>
  <si>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</si>
  <si>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</si>
  <si>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</si>
  <si>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</si>
  <si>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</si>
  <si>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</si>
  <si>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</si>
  <si>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</si>
  <si>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</si>
  <si>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</si>
  <si>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</si>
  <si>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</si>
  <si>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</si>
  <si>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</si>
  <si>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</si>
  <si>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</si>
  <si>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</si>
  <si>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</si>
  <si>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</si>
  <si>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</si>
  <si>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</si>
  <si>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</si>
  <si>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</si>
  <si>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</si>
  <si>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</si>
  <si>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</si>
  <si>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</si>
  <si>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</si>
  <si>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</si>
  <si>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</si>
  <si>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</si>
  <si>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</si>
  <si>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</si>
  <si>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</si>
  <si>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</si>
  <si>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</si>
  <si>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</si>
  <si>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</si>
  <si>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</si>
  <si>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</si>
  <si>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</si>
  <si>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</si>
  <si>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</si>
  <si>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</si>
  <si>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</si>
  <si>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</si>
  <si>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</si>
  <si>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</si>
  <si>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</si>
  <si>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</si>
  <si>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</si>
  <si>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</si>
  <si>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</si>
  <si>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</si>
  <si>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</si>
  <si>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</si>
  <si>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</si>
  <si>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</si>
  <si>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</si>
  <si>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</si>
  <si>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</si>
  <si>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</si>
  <si>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</si>
  <si>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</si>
  <si>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</si>
  <si>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</si>
  <si>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</si>
  <si>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</si>
  <si>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</si>
  <si>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</si>
  <si>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</si>
  <si>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</si>
  <si>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</si>
  <si>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</si>
  <si>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</si>
  <si>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</si>
  <si>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</si>
  <si>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</si>
  <si>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</si>
  <si>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</si>
  <si>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</si>
  <si>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</si>
  <si>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</si>
  <si>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</si>
  <si>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</si>
  <si>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</si>
  <si>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</si>
  <si>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</si>
  <si>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</si>
  <si>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</si>
  <si>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</si>
  <si>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</si>
  <si>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</si>
  <si>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</si>
  <si>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</si>
  <si>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</si>
  <si>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</si>
  <si>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</si>
  <si>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</si>
  <si>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</si>
  <si>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</si>
  <si>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</si>
  <si>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</si>
  <si>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</si>
  <si>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</si>
  <si>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</si>
  <si>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</si>
  <si>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</si>
  <si>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</si>
  <si>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</si>
  <si>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</si>
  <si>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</si>
  <si>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</si>
  <si>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</si>
  <si>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</si>
  <si>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</si>
  <si>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</si>
  <si>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</si>
  <si>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</si>
  <si>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</si>
  <si>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</si>
  <si>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</si>
  <si>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</si>
  <si>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</si>
  <si>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</si>
  <si>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</si>
  <si>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</si>
  <si>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</si>
  <si>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</si>
  <si>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</si>
  <si>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</si>
  <si>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</si>
  <si>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</si>
  <si>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</si>
  <si>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</si>
  <si>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</si>
  <si>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</si>
  <si>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</si>
  <si>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</si>
  <si>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</si>
  <si>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</si>
  <si>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</si>
  <si>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</si>
  <si>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</si>
  <si>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</si>
  <si>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</si>
  <si>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</si>
  <si>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</si>
  <si>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</si>
  <si>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</si>
  <si>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</si>
  <si>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</si>
  <si>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</si>
  <si>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</si>
  <si>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</si>
  <si>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</si>
  <si>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</si>
  <si>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</si>
  <si>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</si>
  <si>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</si>
  <si>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</si>
  <si>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</si>
  <si>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</si>
  <si>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</si>
  <si>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</si>
  <si>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</si>
  <si>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</si>
  <si>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</si>
  <si>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</si>
  <si>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</si>
  <si>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</si>
  <si>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</si>
  <si>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</si>
  <si>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</si>
  <si>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</si>
  <si>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</si>
  <si>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</si>
  <si>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</si>
  <si>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</si>
  <si>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</si>
  <si>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</si>
  <si>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</si>
  <si>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</si>
  <si>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</si>
  <si>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</si>
  <si>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</si>
  <si>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</si>
  <si>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</si>
  <si>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</si>
  <si>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</si>
  <si>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</si>
  <si>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</si>
  <si>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</si>
  <si>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</si>
  <si>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</si>
  <si>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</si>
  <si>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</si>
  <si>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</si>
  <si>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</si>
  <si>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</si>
  <si>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</si>
  <si>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</si>
  <si>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</si>
  <si>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</si>
  <si>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</si>
  <si>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</si>
  <si>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</si>
  <si>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</si>
  <si>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</si>
  <si>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</si>
  <si>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</si>
  <si>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</si>
  <si>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</si>
  <si>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</si>
  <si>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</si>
  <si>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</si>
  <si>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</si>
  <si>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</si>
  <si>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</si>
  <si>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</si>
  <si>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</si>
  <si>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</si>
  <si>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</si>
  <si>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</si>
  <si>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</si>
  <si>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</si>
  <si>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</si>
  <si>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</si>
  <si>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</si>
  <si>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</si>
  <si>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</si>
  <si>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</si>
  <si>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</si>
  <si>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</si>
  <si>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</si>
  <si>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</si>
  <si>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</si>
  <si>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</si>
  <si>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</si>
  <si>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</si>
  <si>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</si>
  <si>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</si>
  <si>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</si>
  <si>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</si>
  <si>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</si>
  <si>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</si>
  <si>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</si>
  <si>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</si>
  <si>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</si>
  <si>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</si>
  <si>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</si>
  <si>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</si>
  <si>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</si>
  <si>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</si>
  <si>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</si>
  <si>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</si>
  <si>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</si>
  <si>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</si>
  <si>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</si>
  <si>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</si>
  <si>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</si>
  <si>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</si>
  <si>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</si>
  <si>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</si>
  <si>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</si>
  <si>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</si>
  <si>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</si>
  <si>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</si>
  <si>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</si>
  <si>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</si>
  <si>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</si>
  <si>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</si>
  <si>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</si>
  <si>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</si>
  <si>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</si>
  <si>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</si>
  <si>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</si>
  <si>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</si>
  <si>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</si>
  <si>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</si>
  <si>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</si>
  <si>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</si>
  <si>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</si>
  <si>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</si>
  <si>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</si>
  <si>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</si>
  <si>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</si>
  <si>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</si>
  <si>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</si>
  <si>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</si>
  <si>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</si>
  <si>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</si>
  <si>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</si>
  <si>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</si>
  <si>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</si>
  <si>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</si>
  <si>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</si>
  <si>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</si>
  <si>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</si>
  <si>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</si>
  <si>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</si>
  <si>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</si>
  <si>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</si>
  <si>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</si>
  <si>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</si>
  <si>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</si>
  <si>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</si>
  <si>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</si>
  <si>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</si>
  <si>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</si>
  <si>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</si>
  <si>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</si>
  <si>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</si>
  <si>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</si>
  <si>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</si>
  <si>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</si>
  <si>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</si>
  <si>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</si>
  <si>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</si>
  <si>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</si>
  <si>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</si>
  <si>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</si>
  <si>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</si>
  <si>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</si>
  <si>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</si>
  <si>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</si>
  <si>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</si>
  <si>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</si>
  <si>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</si>
  <si>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</si>
  <si>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</si>
  <si>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</si>
  <si>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</si>
  <si>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</si>
  <si>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</si>
  <si>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</si>
  <si>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</si>
  <si>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</si>
  <si>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</si>
  <si>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</si>
  <si>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</si>
  <si>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</si>
  <si>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</si>
  <si>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</si>
  <si>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</si>
  <si>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</si>
  <si>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</si>
  <si>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</si>
  <si>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</si>
  <si>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</si>
  <si>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</si>
  <si>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</si>
  <si>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</si>
  <si>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</si>
  <si>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</si>
  <si>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</si>
  <si>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</si>
  <si>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</si>
  <si>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</si>
  <si>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</si>
  <si>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</si>
  <si>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</si>
  <si>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</si>
  <si>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</si>
  <si>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</si>
  <si>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</si>
  <si>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</si>
  <si>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</si>
  <si>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</si>
  <si>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</si>
  <si>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</si>
  <si>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</si>
  <si>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</si>
  <si>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</si>
  <si>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</si>
  <si>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</si>
  <si>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</si>
  <si>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</si>
  <si>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</si>
  <si>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</si>
  <si>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</si>
  <si>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</si>
  <si>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</si>
  <si>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</si>
  <si>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</si>
  <si>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</si>
  <si>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</si>
  <si>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</si>
  <si>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</si>
  <si>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</si>
  <si>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</si>
  <si>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</si>
  <si>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</si>
  <si>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</si>
  <si>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</si>
  <si>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</si>
  <si>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</si>
  <si>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</si>
  <si>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</si>
  <si>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</si>
  <si>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</si>
  <si>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</si>
  <si>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</si>
  <si>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</si>
  <si>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</si>
  <si>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</si>
  <si>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</si>
  <si>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</si>
  <si>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</si>
  <si>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</si>
  <si>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</si>
  <si>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</si>
  <si>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</si>
  <si>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</si>
  <si>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</si>
  <si>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</si>
  <si>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</si>
  <si>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</si>
  <si>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</si>
  <si>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</si>
  <si>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</si>
  <si>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</si>
  <si>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</si>
  <si>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</si>
  <si>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</si>
  <si>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</si>
  <si>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</si>
  <si>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</si>
  <si>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</si>
  <si>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</si>
  <si>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</si>
  <si>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</si>
  <si>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</si>
  <si>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</si>
  <si>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</si>
  <si>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</si>
  <si>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</si>
  <si>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</si>
  <si>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</si>
  <si>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</si>
  <si>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</si>
  <si>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</si>
  <si>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</si>
  <si>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</si>
  <si>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</si>
  <si>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</si>
  <si>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</si>
  <si>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</si>
  <si>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</si>
  <si>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</si>
  <si>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</si>
  <si>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</si>
  <si>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</si>
  <si>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</si>
  <si>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</si>
  <si>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</si>
  <si>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</si>
  <si>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</si>
  <si>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</si>
  <si>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</si>
  <si>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</si>
  <si>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</si>
  <si>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</si>
  <si>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</si>
  <si>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</si>
  <si>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</si>
  <si>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</si>
  <si>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</si>
  <si>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</si>
  <si>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</si>
  <si>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</si>
  <si>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</si>
  <si>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</si>
  <si>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</si>
  <si>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</si>
  <si>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</si>
  <si>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</si>
  <si>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</si>
  <si>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</si>
  <si>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</si>
  <si>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</si>
  <si>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</si>
  <si>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</si>
  <si>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</si>
  <si>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</si>
  <si>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</si>
  <si>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</si>
  <si>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</si>
  <si>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</si>
  <si>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</si>
  <si>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</si>
  <si>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</si>
  <si>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</si>
  <si>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</si>
  <si>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</si>
  <si>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</si>
  <si>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</si>
  <si>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</si>
  <si>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</si>
  <si>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</si>
  <si>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</si>
  <si>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</si>
  <si>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</si>
  <si>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</si>
  <si>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</si>
  <si>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</si>
  <si>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</si>
  <si>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</si>
  <si>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</si>
  <si>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</si>
  <si>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</si>
  <si>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</si>
  <si>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</si>
  <si>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</si>
  <si>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</si>
  <si>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</si>
  <si>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</si>
  <si>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</si>
  <si>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</si>
  <si>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</si>
  <si>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</si>
  <si>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</si>
  <si>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</si>
  <si>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</si>
  <si>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</si>
  <si>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</si>
  <si>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</si>
  <si>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</si>
  <si>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</si>
  <si>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</si>
  <si>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</si>
  <si>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</si>
  <si>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</si>
  <si>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</si>
  <si>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</si>
  <si>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</si>
  <si>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</si>
  <si>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</si>
  <si>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</si>
  <si>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</si>
  <si>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</si>
  <si>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</si>
  <si>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</si>
  <si>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</si>
  <si>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</si>
  <si>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</si>
  <si>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</si>
  <si>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</si>
  <si>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</si>
  <si>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</si>
  <si>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</si>
  <si>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</si>
  <si>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</si>
  <si>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</si>
  <si>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</si>
  <si>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</si>
  <si>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</si>
  <si>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</si>
  <si>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</si>
  <si>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</si>
  <si>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</si>
  <si>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</si>
  <si>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</si>
  <si>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</si>
  <si>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</si>
  <si>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</si>
  <si>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</si>
  <si>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</si>
  <si>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</si>
  <si>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</si>
  <si>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</si>
  <si>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</si>
  <si>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</si>
  <si>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</si>
  <si>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</si>
  <si>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</si>
  <si>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</si>
  <si>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</si>
  <si>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</si>
  <si>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</si>
  <si>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</si>
  <si>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</si>
  <si>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</si>
  <si>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</si>
  <si>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</si>
  <si>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</si>
  <si>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</si>
  <si>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</si>
  <si>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</si>
  <si>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</si>
  <si>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</si>
  <si>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</si>
  <si>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</si>
  <si>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</si>
  <si>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</si>
  <si>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</si>
  <si>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</si>
  <si>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</si>
  <si>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</si>
  <si>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</si>
  <si>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</si>
  <si>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</si>
  <si>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</si>
  <si>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</si>
  <si>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</si>
  <si>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</si>
  <si>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</si>
  <si>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</si>
  <si>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</si>
  <si>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</si>
  <si>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</si>
  <si>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</si>
  <si>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</si>
  <si>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</si>
  <si>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</si>
  <si>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</si>
  <si>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</si>
  <si>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</si>
  <si>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</si>
  <si>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</si>
  <si>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</si>
  <si>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</si>
  <si>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</si>
  <si>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</si>
  <si>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</si>
  <si>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</si>
  <si>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</si>
  <si>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</si>
  <si>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</si>
  <si>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</si>
  <si>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</si>
  <si>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</si>
  <si>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</si>
  <si>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</si>
  <si>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</si>
  <si>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</si>
  <si>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</si>
  <si>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</si>
  <si>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</si>
  <si>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</si>
  <si>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</si>
  <si>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</si>
  <si>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</si>
  <si>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</si>
  <si>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</si>
  <si>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</si>
  <si>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</si>
  <si>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</si>
  <si>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</si>
  <si>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</si>
  <si>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</si>
  <si>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</si>
  <si>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</si>
  <si>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</si>
  <si>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</si>
  <si>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</si>
  <si>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</si>
  <si>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</si>
  <si>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</si>
  <si>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</si>
  <si>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</si>
  <si>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</si>
  <si>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</si>
  <si>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</si>
  <si>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</si>
  <si>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</si>
  <si>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</si>
  <si>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</si>
  <si>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</si>
  <si>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</si>
  <si>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</si>
  <si>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</si>
  <si>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</si>
  <si>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</si>
  <si>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</si>
  <si>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</si>
  <si>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</si>
  <si>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</si>
  <si>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</si>
  <si>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</si>
  <si>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</si>
  <si>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</si>
  <si>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</si>
  <si>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</si>
  <si>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</si>
  <si>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</si>
  <si>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</si>
  <si>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</si>
  <si>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</si>
  <si>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</si>
  <si>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</si>
  <si>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</si>
  <si>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</si>
  <si>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</si>
  <si>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</si>
  <si>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</si>
  <si>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</si>
  <si>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</si>
  <si>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</si>
  <si>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</si>
  <si>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</si>
  <si>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</si>
  <si>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</si>
  <si>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</si>
  <si>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</si>
  <si>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</si>
  <si>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</si>
  <si>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</si>
  <si>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</si>
  <si>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</si>
  <si>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</si>
  <si>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</si>
  <si>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</si>
  <si>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</si>
  <si>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</si>
  <si>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</si>
  <si>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</si>
  <si>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</si>
  <si>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</si>
  <si>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</si>
  <si>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</si>
  <si>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</si>
  <si>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</si>
  <si>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</si>
  <si>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</si>
  <si>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</si>
  <si>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</si>
  <si>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</si>
  <si>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</si>
  <si>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</si>
  <si>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</si>
  <si>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</si>
  <si>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</si>
  <si>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</si>
  <si>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</si>
  <si>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</si>
  <si>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</si>
  <si>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</si>
  <si>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</si>
  <si>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</si>
  <si>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</si>
  <si>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</si>
  <si>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</si>
  <si>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</si>
  <si>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</si>
  <si>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</si>
  <si>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</si>
  <si>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</si>
  <si>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</si>
  <si>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</si>
  <si>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</si>
  <si>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</si>
  <si>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</si>
  <si>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</si>
  <si>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</si>
  <si>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</si>
  <si>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</si>
  <si>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</si>
  <si>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</si>
  <si>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</si>
  <si>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</si>
  <si>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</si>
  <si>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</si>
  <si>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</si>
  <si>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</si>
  <si>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</si>
  <si>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</si>
  <si>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</si>
  <si>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</si>
  <si>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</si>
  <si>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</si>
  <si>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</si>
  <si>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</si>
  <si>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</si>
  <si>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</si>
  <si>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</si>
  <si>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</si>
  <si>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</si>
  <si>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</si>
  <si>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</si>
  <si>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</si>
  <si>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</si>
  <si>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</si>
  <si>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</si>
  <si>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</si>
  <si>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</si>
  <si>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</si>
  <si>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</si>
  <si>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</si>
  <si>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</si>
  <si>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</si>
  <si>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</si>
  <si>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</si>
  <si>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</si>
  <si>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</si>
  <si>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</si>
  <si>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</si>
  <si>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</si>
  <si>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</si>
  <si>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</si>
  <si>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</si>
  <si>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</si>
  <si>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</si>
  <si>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</si>
  <si>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</si>
  <si>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</si>
  <si>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</si>
  <si>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</si>
  <si>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</si>
  <si>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</si>
  <si>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</si>
  <si>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</si>
  <si>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</si>
  <si>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</si>
  <si>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</si>
  <si>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</si>
  <si>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</si>
  <si>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</si>
  <si>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</si>
  <si>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</si>
  <si>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</si>
  <si>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</si>
  <si>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</si>
  <si>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</si>
  <si>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</si>
  <si>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</si>
  <si>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</si>
  <si>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</si>
  <si>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</si>
  <si>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</si>
  <si>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</si>
  <si>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</si>
  <si>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</si>
  <si>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</si>
  <si>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</si>
  <si>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</si>
  <si>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</si>
  <si>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</si>
  <si>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</si>
  <si>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</si>
  <si>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</si>
  <si>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</si>
  <si>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</si>
  <si>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</si>
  <si>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</si>
  <si>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</si>
  <si>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</si>
  <si>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</si>
  <si>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</si>
  <si>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</si>
  <si>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</si>
  <si>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</si>
  <si>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</si>
  <si>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</si>
  <si>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</si>
  <si>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</si>
  <si>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</si>
  <si>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</si>
  <si>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</si>
  <si>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</si>
  <si>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</si>
  <si>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</si>
  <si>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</si>
  <si>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</si>
  <si>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</si>
  <si>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</si>
  <si>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</si>
  <si>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</si>
  <si>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</si>
  <si>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</si>
  <si>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</si>
  <si>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</si>
  <si>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</si>
  <si>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</si>
  <si>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</si>
  <si>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</si>
  <si>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</si>
  <si>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</si>
  <si>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</si>
  <si>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</si>
  <si>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</si>
  <si>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</si>
  <si>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</si>
  <si>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</si>
  <si>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</si>
  <si>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</si>
  <si>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</si>
  <si>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</si>
  <si>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</si>
  <si>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</si>
  <si>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</si>
  <si>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</si>
  <si>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</si>
  <si>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</si>
  <si>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</si>
  <si>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</si>
  <si>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</si>
  <si>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</si>
  <si>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</si>
  <si>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</si>
  <si>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</si>
  <si>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</si>
  <si>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</si>
  <si>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</si>
  <si>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</si>
  <si>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</si>
  <si>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</si>
  <si>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</si>
  <si>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</si>
  <si>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</si>
  <si>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</si>
  <si>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</si>
  <si>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</si>
  <si>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</si>
  <si>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</si>
  <si>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</si>
  <si>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</si>
  <si>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</si>
  <si>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</si>
  <si>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</si>
  <si>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</si>
  <si>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</si>
  <si>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</si>
  <si>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</si>
  <si>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</si>
  <si>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</si>
  <si>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</si>
  <si>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</si>
  <si>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</si>
  <si>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</si>
  <si>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</si>
  <si>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</si>
  <si>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</si>
  <si>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</si>
  <si>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</si>
  <si>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</si>
  <si>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</si>
  <si>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</si>
  <si>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</si>
  <si>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</si>
  <si>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</si>
  <si>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</si>
  <si>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</si>
  <si>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</si>
  <si>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</si>
  <si>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</si>
  <si>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</si>
  <si>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</si>
  <si>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</si>
  <si>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</si>
  <si>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</si>
  <si>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</si>
  <si>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</si>
  <si>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</si>
  <si>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</si>
  <si>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</si>
  <si>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</si>
  <si>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</si>
  <si>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</si>
  <si>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</si>
  <si>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</si>
  <si>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</si>
  <si>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</si>
  <si>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</si>
  <si>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</si>
  <si>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</si>
  <si>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</si>
  <si>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</si>
  <si>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</si>
  <si>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</si>
  <si>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</si>
  <si>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</si>
  <si>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</si>
  <si>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</si>
  <si>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</si>
  <si>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</si>
  <si>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</si>
  <si>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</si>
  <si>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</si>
  <si>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</si>
  <si>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</si>
  <si>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</si>
  <si>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</si>
  <si>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</si>
  <si>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</si>
  <si>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</si>
  <si>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</si>
  <si>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</si>
  <si>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</si>
  <si>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</si>
  <si>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</si>
  <si>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</si>
  <si>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</si>
  <si>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</si>
  <si>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</si>
  <si>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</si>
  <si>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</si>
  <si>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</si>
  <si>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</si>
  <si>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</si>
  <si>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</si>
  <si>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</si>
  <si>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</si>
  <si>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</si>
  <si>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</si>
  <si>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</si>
  <si>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</si>
  <si>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</si>
  <si>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</si>
  <si>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</si>
  <si>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</si>
  <si>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</si>
  <si>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</si>
  <si>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</si>
  <si>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</si>
  <si>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</si>
  <si>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</si>
  <si>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</si>
  <si>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</si>
  <si>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</si>
  <si>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</si>
  <si>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</si>
  <si>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</si>
  <si>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</si>
  <si>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</si>
  <si>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</si>
  <si>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</si>
  <si>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</si>
  <si>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</si>
  <si>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</si>
  <si>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</si>
  <si>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</si>
  <si>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</si>
  <si>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</si>
  <si>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</si>
  <si>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</si>
  <si>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</si>
  <si>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</si>
  <si>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</si>
  <si>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</si>
  <si>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</si>
  <si>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</si>
  <si>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</si>
  <si>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</si>
  <si>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</si>
  <si>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</si>
  <si>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</si>
  <si>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</si>
  <si>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</si>
  <si>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</si>
  <si>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</si>
  <si>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</si>
  <si>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</si>
  <si>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</si>
  <si>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</si>
  <si>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</si>
  <si>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</si>
  <si>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</si>
  <si>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</si>
  <si>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</si>
  <si>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</si>
  <si>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</si>
  <si>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</si>
  <si>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</si>
  <si>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</si>
  <si>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</si>
  <si>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</si>
  <si>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</si>
  <si>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</si>
  <si>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</si>
  <si>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</si>
  <si>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</si>
  <si>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</si>
  <si>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</si>
  <si>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</si>
  <si>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</si>
  <si>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</si>
  <si>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</si>
  <si>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</si>
  <si>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</si>
  <si>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</si>
  <si>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</si>
  <si>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</si>
  <si>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</si>
  <si>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</si>
  <si>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</si>
  <si>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</si>
  <si>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</si>
  <si>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</si>
  <si>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</si>
  <si>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</si>
  <si>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</si>
  <si>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</si>
  <si>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</si>
  <si>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</si>
  <si>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</si>
  <si>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</si>
  <si>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</si>
  <si>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</si>
  <si>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</si>
  <si>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</si>
  <si>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</si>
  <si>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</si>
  <si>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</si>
  <si>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</si>
  <si>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</si>
  <si>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</si>
  <si>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</si>
  <si>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</si>
  <si>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</si>
  <si>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</si>
  <si>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</si>
  <si>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</si>
  <si>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</si>
  <si>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</si>
  <si>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</si>
  <si>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</si>
  <si>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</si>
  <si>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</si>
  <si>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</si>
  <si>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</si>
  <si>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</si>
  <si>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</si>
  <si>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</si>
  <si>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</si>
  <si>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</si>
  <si>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</si>
  <si>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</si>
  <si>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</si>
  <si>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</si>
  <si>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</si>
  <si>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</si>
  <si>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</si>
  <si>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</si>
  <si>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</si>
  <si>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</si>
  <si>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</si>
  <si>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</si>
  <si>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</si>
  <si>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</si>
  <si>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</si>
  <si>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</si>
  <si>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</si>
  <si>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</si>
  <si>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</si>
  <si>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</si>
  <si>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</si>
  <si>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</si>
  <si>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</si>
  <si>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</si>
  <si>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</si>
  <si>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</si>
  <si>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</si>
  <si>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</si>
  <si>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</si>
  <si>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</si>
  <si>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</si>
  <si>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</si>
  <si>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</si>
  <si>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</si>
  <si>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</si>
  <si>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</si>
  <si>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</si>
  <si>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</si>
  <si>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</si>
  <si>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</si>
  <si>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</si>
  <si>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</si>
  <si>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</si>
  <si>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</si>
  <si>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</si>
  <si>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</si>
  <si>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</si>
  <si>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</si>
  <si>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</si>
  <si>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</si>
  <si>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</si>
  <si>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</si>
  <si>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</si>
  <si>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</si>
  <si>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</si>
  <si>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</si>
  <si>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</si>
  <si>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</si>
  <si>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</si>
  <si>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</si>
  <si>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</si>
  <si>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</si>
  <si>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</si>
  <si>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</si>
  <si>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</si>
  <si>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</si>
  <si>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</si>
  <si>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</si>
  <si>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</si>
  <si>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</si>
  <si>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</si>
  <si>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</si>
  <si>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</si>
  <si>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</si>
  <si>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</si>
  <si>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</si>
  <si>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</si>
  <si>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</si>
  <si>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</si>
  <si>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</si>
  <si>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</si>
  <si>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</si>
  <si>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</si>
  <si>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</si>
  <si>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</si>
  <si>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</si>
  <si>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</si>
  <si>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</si>
  <si>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</si>
  <si>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</si>
  <si>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</si>
  <si>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</si>
  <si>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</si>
  <si>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</si>
  <si>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</si>
  <si>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</si>
  <si>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</si>
  <si>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</si>
  <si>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</si>
  <si>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</si>
  <si>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</si>
  <si>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</si>
  <si>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</si>
  <si>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</si>
  <si>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</si>
  <si>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</si>
  <si>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</si>
  <si>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</si>
  <si>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</si>
  <si>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</si>
  <si>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</si>
  <si>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</si>
  <si>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</si>
  <si>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</si>
  <si>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</si>
  <si>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</si>
  <si>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</si>
  <si>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</si>
  <si>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</si>
  <si>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</si>
  <si>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</si>
  <si>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</si>
  <si>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</si>
  <si>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</si>
  <si>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</si>
  <si>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</si>
  <si>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</si>
  <si>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</si>
  <si>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</si>
  <si>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</si>
  <si>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</si>
  <si>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</si>
  <si>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</si>
  <si>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</si>
  <si>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</si>
  <si>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</si>
  <si>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</si>
  <si>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</si>
  <si>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</si>
  <si>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</si>
  <si>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</si>
  <si>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</si>
  <si>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</si>
  <si>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</si>
  <si>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</si>
  <si>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</si>
  <si>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</si>
  <si>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</si>
  <si>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</si>
  <si>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</si>
  <si>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</si>
  <si>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</si>
  <si>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</si>
  <si>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</si>
  <si>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</si>
  <si>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</si>
  <si>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</si>
  <si>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</si>
  <si>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</si>
  <si>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</si>
  <si>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</si>
  <si>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</si>
  <si>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</si>
  <si>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</si>
  <si>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</si>
  <si>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</si>
  <si>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</si>
  <si>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</si>
  <si>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</si>
  <si>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</si>
  <si>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</si>
  <si>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</si>
  <si>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</si>
  <si>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</si>
  <si>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</si>
  <si>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</si>
  <si>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</si>
  <si>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</si>
  <si>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</si>
  <si>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</si>
  <si>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</si>
  <si>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</si>
  <si>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</si>
  <si>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</si>
  <si>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</si>
  <si>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</si>
  <si>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</si>
  <si>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</si>
  <si>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</si>
  <si>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</si>
  <si>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</si>
  <si>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</si>
  <si>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</si>
  <si>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</si>
  <si>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</si>
  <si>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</si>
  <si>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</si>
  <si>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</si>
  <si>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</si>
  <si>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</si>
  <si>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</si>
  <si>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</si>
  <si>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</si>
  <si>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</si>
  <si>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</si>
  <si>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</si>
  <si>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</si>
  <si>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</si>
  <si>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</si>
  <si>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</si>
  <si>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</si>
  <si>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</si>
  <si>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</si>
  <si>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</si>
  <si>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</si>
  <si>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</si>
  <si>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</si>
  <si>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</si>
  <si>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</si>
  <si>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</si>
  <si>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</si>
  <si>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</si>
  <si>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</si>
  <si>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</si>
  <si>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</si>
  <si>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</si>
  <si>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</si>
  <si>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</si>
  <si>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</si>
  <si>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</si>
  <si>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</si>
  <si>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</si>
  <si>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</si>
  <si>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</si>
  <si>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</si>
  <si>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</si>
  <si>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</si>
  <si>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</si>
  <si>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</si>
  <si>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</si>
  <si>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</si>
  <si>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</si>
  <si>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</si>
  <si>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</si>
  <si>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</si>
  <si>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</si>
  <si>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</si>
  <si>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</si>
  <si>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</si>
  <si>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</si>
  <si>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</si>
  <si>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</si>
  <si>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</si>
  <si>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</si>
  <si>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</si>
  <si>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</si>
  <si>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</si>
  <si>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</si>
  <si>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</si>
  <si>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</si>
  <si>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</si>
  <si>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</si>
  <si>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</si>
  <si>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</si>
  <si>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</si>
  <si>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</si>
  <si>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</si>
  <si>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</si>
  <si>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</si>
  <si>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</si>
  <si>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</si>
  <si>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</si>
  <si>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</si>
  <si>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</si>
  <si>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</si>
  <si>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</si>
  <si>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</si>
  <si>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</si>
  <si>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</si>
  <si>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</si>
  <si>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</si>
  <si>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</si>
  <si>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</si>
  <si>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</si>
  <si>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</si>
  <si>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</si>
  <si>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</si>
  <si>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</si>
  <si>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</si>
  <si>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</si>
  <si>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</si>
  <si>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</si>
  <si>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</si>
  <si>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</si>
  <si>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</si>
  <si>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</si>
  <si>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</si>
  <si>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</si>
  <si>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</si>
  <si>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</si>
  <si>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</si>
  <si>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</si>
  <si>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</si>
  <si>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</si>
  <si>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</si>
  <si>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</si>
  <si>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</si>
  <si>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</si>
  <si>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</si>
  <si>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</si>
  <si>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</si>
  <si>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</si>
  <si>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</si>
  <si>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</si>
  <si>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</si>
  <si>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</si>
  <si>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</si>
  <si>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</si>
  <si>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</si>
  <si>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</si>
  <si>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</si>
  <si>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</si>
  <si>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</si>
  <si>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</si>
  <si>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</si>
  <si>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</si>
  <si>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</si>
  <si>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</si>
  <si>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</si>
  <si>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</si>
  <si>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</si>
  <si>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</si>
  <si>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</si>
  <si>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</si>
  <si>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</si>
  <si>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</si>
  <si>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</si>
  <si>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</si>
  <si>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</si>
  <si>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</si>
  <si>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</si>
  <si>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</si>
  <si>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</si>
  <si>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</si>
  <si>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</si>
  <si>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</si>
  <si>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</si>
  <si>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</si>
  <si>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</si>
  <si>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</si>
  <si>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</si>
  <si>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</si>
  <si>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</si>
  <si>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</si>
  <si>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</si>
  <si>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</si>
  <si>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</si>
  <si>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</si>
  <si>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</si>
  <si>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</si>
  <si>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</si>
  <si>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</si>
  <si>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</si>
  <si>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</si>
  <si>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</si>
  <si>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</si>
  <si>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</si>
  <si>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</si>
  <si>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</si>
  <si>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</si>
  <si>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</si>
  <si>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</si>
  <si>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</si>
  <si>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</si>
  <si>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</si>
  <si>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</si>
  <si>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</si>
  <si>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</si>
  <si>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</si>
  <si>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</si>
  <si>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</si>
  <si>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</si>
  <si>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</si>
  <si>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</si>
  <si>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</si>
  <si>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</si>
  <si>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</si>
  <si>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</si>
  <si>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</si>
  <si>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</si>
  <si>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</si>
  <si>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</si>
  <si>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</si>
  <si>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</si>
  <si>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</si>
  <si>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</si>
  <si>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</si>
  <si>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</si>
  <si>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</si>
  <si>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</si>
  <si>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</si>
  <si>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</si>
  <si>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</si>
  <si>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</si>
  <si>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</si>
  <si>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</si>
  <si>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</si>
  <si>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</si>
  <si>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</si>
  <si>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</si>
  <si>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</si>
  <si>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</si>
  <si>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</si>
  <si>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</si>
  <si>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</si>
  <si>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</si>
  <si>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</si>
  <si>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</si>
  <si>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</si>
  <si>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</si>
  <si>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</si>
  <si>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</si>
  <si>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</si>
  <si>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</si>
  <si>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</si>
  <si>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</si>
  <si>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</si>
  <si>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</si>
  <si>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</si>
  <si>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</si>
  <si>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</si>
  <si>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</si>
  <si>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</si>
  <si>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</si>
  <si>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</si>
  <si>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</si>
  <si>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</si>
  <si>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</si>
  <si>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</si>
  <si>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</si>
  <si>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</si>
  <si>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</si>
  <si>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</si>
  <si>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</si>
  <si>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</si>
  <si>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</si>
  <si>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</si>
  <si>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</si>
  <si>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</si>
  <si>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</si>
  <si>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</si>
  <si>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</si>
  <si>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</si>
  <si>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</si>
  <si>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</si>
  <si>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</si>
  <si>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</si>
  <si>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</si>
  <si>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</si>
  <si>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</si>
  <si>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</si>
  <si>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</si>
  <si>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</si>
  <si>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</si>
  <si>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</si>
  <si>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</si>
  <si>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</si>
  <si>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</si>
  <si>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</si>
  <si>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</si>
  <si>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</si>
  <si>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</si>
  <si>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</si>
  <si>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</si>
  <si>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</si>
  <si>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</si>
  <si>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</si>
  <si>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</si>
  <si>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</si>
  <si>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</si>
  <si>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</si>
  <si>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</si>
  <si>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</si>
  <si>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</si>
  <si>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</si>
  <si>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</si>
  <si>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</si>
  <si>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</si>
  <si>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</si>
  <si>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</si>
  <si>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</si>
  <si>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</si>
  <si>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</si>
  <si>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</si>
  <si>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</si>
  <si>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</si>
  <si>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</si>
  <si>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</si>
  <si>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</si>
  <si>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</si>
  <si>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</si>
  <si>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</si>
  <si>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</si>
  <si>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</si>
  <si>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</si>
  <si>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</si>
  <si>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</si>
  <si>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</si>
  <si>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</si>
  <si>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</si>
  <si>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</si>
  <si>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</si>
  <si>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</si>
  <si>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</si>
  <si>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</si>
  <si>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</si>
  <si>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</si>
  <si>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</si>
  <si>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</si>
  <si>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</si>
  <si>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</si>
  <si>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</si>
  <si>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</si>
  <si>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</si>
  <si>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</si>
  <si>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</si>
  <si>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</si>
  <si>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</si>
  <si>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</si>
  <si>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</si>
  <si>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</si>
  <si>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</si>
  <si>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</si>
  <si>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</si>
  <si>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</si>
  <si>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</si>
  <si>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</si>
  <si>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</si>
  <si>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</si>
  <si>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</si>
  <si>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</si>
  <si>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</si>
  <si>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</si>
  <si>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</si>
  <si>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</si>
  <si>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</si>
  <si>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</si>
  <si>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</si>
  <si>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</si>
  <si>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</si>
  <si>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</si>
  <si>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</si>
  <si>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</si>
  <si>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</si>
  <si>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</si>
  <si>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</si>
  <si>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</si>
  <si>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</si>
  <si>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</si>
  <si>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</si>
  <si>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</si>
  <si>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</si>
  <si>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</si>
  <si>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</si>
  <si>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</si>
  <si>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</si>
  <si>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</si>
  <si>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</si>
  <si>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</si>
  <si>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</si>
  <si>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</si>
  <si>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</si>
  <si>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</si>
  <si>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</si>
  <si>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</si>
  <si>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</si>
  <si>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</si>
  <si>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</si>
  <si>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</si>
  <si>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</si>
  <si>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</si>
  <si>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</si>
  <si>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</si>
  <si>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</si>
  <si>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</si>
  <si>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</si>
  <si>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</si>
  <si>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</si>
  <si>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</si>
  <si>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</si>
  <si>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</si>
  <si>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</si>
  <si>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</si>
  <si>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</si>
  <si>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</si>
  <si>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</si>
  <si>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</si>
  <si>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</si>
  <si>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</si>
  <si>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</si>
  <si>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</si>
  <si>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</si>
  <si>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</si>
  <si>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</si>
  <si>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</si>
  <si>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</si>
  <si>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</si>
  <si>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</si>
  <si>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</si>
  <si>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</si>
  <si>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</si>
  <si>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</si>
  <si>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</si>
  <si>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</si>
  <si>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</si>
  <si>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</si>
  <si>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</si>
  <si>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</si>
  <si>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</si>
  <si>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</si>
  <si>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</si>
  <si>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</si>
  <si>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</si>
  <si>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</si>
  <si>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</si>
  <si>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</si>
  <si>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</si>
  <si>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</si>
  <si>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</si>
  <si>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</si>
  <si>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</si>
  <si>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</si>
  <si>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</si>
  <si>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</si>
  <si>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</si>
  <si>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</si>
  <si>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</si>
  <si>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</si>
  <si>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</si>
  <si>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</si>
  <si>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</si>
  <si>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</si>
  <si>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</si>
  <si>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</si>
  <si>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</si>
  <si>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</si>
  <si>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</si>
  <si>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</si>
  <si>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</si>
  <si>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</si>
  <si>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</si>
  <si>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</si>
  <si>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</si>
  <si>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</si>
  <si>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</si>
  <si>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</si>
  <si>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</si>
  <si>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</si>
  <si>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</si>
  <si>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</si>
  <si>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</si>
  <si>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</si>
  <si>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</si>
  <si>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</si>
  <si>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</si>
  <si>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</si>
  <si>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</si>
  <si>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</si>
  <si>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</si>
  <si>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</si>
  <si>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</si>
  <si>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</si>
  <si>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</si>
  <si>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</si>
  <si>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</si>
  <si>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</si>
  <si>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</si>
  <si>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</si>
  <si>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</si>
  <si>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</si>
  <si>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</si>
  <si>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</si>
  <si>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</si>
  <si>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</si>
  <si>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</si>
  <si>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</si>
  <si>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</si>
  <si>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</si>
  <si>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</si>
  <si>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</si>
  <si>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</si>
  <si>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</si>
  <si>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</si>
  <si>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</si>
  <si>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</si>
  <si>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</si>
  <si>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</si>
  <si>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</si>
  <si>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</si>
  <si>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</si>
  <si>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</si>
  <si>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</si>
  <si>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</si>
  <si>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</si>
  <si>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</si>
  <si>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</si>
  <si>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</si>
  <si>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</si>
  <si>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</si>
  <si>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</si>
  <si>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</si>
  <si>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</si>
  <si>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</si>
  <si>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</si>
  <si>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</si>
  <si>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</si>
  <si>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</si>
  <si>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</si>
  <si>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</si>
  <si>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</si>
  <si>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</si>
  <si>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</si>
  <si>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</si>
  <si>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</si>
  <si>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</si>
  <si>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</si>
  <si>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</si>
  <si>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</si>
  <si>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</si>
  <si>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</si>
  <si>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</si>
  <si>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</si>
  <si>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</si>
  <si>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</si>
  <si>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</si>
  <si>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</si>
  <si>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</si>
  <si>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</si>
  <si>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</si>
  <si>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</si>
  <si>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</si>
  <si>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</si>
  <si>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</si>
  <si>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</si>
  <si>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</si>
  <si>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</si>
  <si>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</si>
  <si>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</si>
  <si>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</si>
  <si>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</si>
  <si>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</si>
  <si>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</si>
  <si>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</si>
  <si>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</si>
  <si>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</si>
  <si>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</si>
  <si>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</si>
  <si>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</si>
  <si>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</si>
  <si>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</si>
  <si>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</si>
  <si>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</si>
  <si>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</si>
  <si>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</si>
  <si>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</si>
  <si>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</si>
  <si>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</si>
  <si>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</si>
  <si>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</si>
  <si>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</si>
  <si>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</si>
  <si>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</si>
  <si>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</si>
  <si>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</si>
  <si>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</si>
  <si>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</si>
  <si>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</si>
  <si>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</si>
  <si>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</si>
  <si>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</si>
  <si>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</si>
  <si>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</si>
  <si>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</si>
  <si>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</si>
  <si>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</si>
  <si>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</si>
  <si>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</si>
  <si>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</si>
  <si>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</si>
  <si>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</si>
  <si>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</si>
  <si>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</si>
  <si>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</si>
  <si>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</si>
  <si>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</si>
  <si>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</si>
  <si>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</si>
  <si>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</si>
  <si>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</si>
  <si>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</si>
  <si>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</si>
  <si>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</si>
  <si>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</si>
  <si>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</si>
  <si>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</si>
  <si>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</si>
  <si>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</si>
  <si>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</si>
  <si>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</si>
  <si>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</si>
  <si>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</si>
  <si>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</si>
  <si>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</si>
  <si>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</si>
  <si>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</si>
  <si>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</si>
  <si>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</si>
  <si>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</si>
  <si>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</si>
  <si>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</si>
  <si>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</si>
  <si>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</si>
  <si>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</si>
  <si>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</si>
  <si>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</si>
  <si>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</si>
  <si>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</si>
  <si>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</si>
  <si>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</si>
  <si>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</si>
  <si>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</si>
  <si>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</si>
  <si>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</si>
  <si>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</si>
  <si>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</si>
  <si>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</si>
  <si>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</si>
  <si>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</si>
  <si>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</si>
  <si>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</si>
  <si>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</si>
  <si>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</si>
  <si>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</si>
  <si>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</si>
  <si>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</si>
  <si>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</si>
  <si>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</si>
  <si>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</si>
  <si>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</si>
  <si>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</si>
  <si>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</si>
  <si>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</si>
  <si>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</si>
  <si>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</si>
  <si>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</si>
  <si>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</si>
  <si>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</si>
  <si>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</si>
  <si>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</si>
  <si>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</si>
  <si>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</si>
  <si>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</si>
  <si>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</si>
  <si>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</si>
  <si>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</si>
  <si>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</si>
  <si>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</si>
  <si>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</si>
  <si>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</si>
  <si>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</si>
  <si>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</si>
  <si>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</si>
  <si>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</si>
  <si>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</si>
  <si>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</si>
  <si>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</si>
  <si>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</si>
  <si>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</si>
  <si>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</si>
  <si>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</si>
  <si>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</si>
  <si>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</si>
  <si>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</si>
  <si>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</si>
  <si>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</si>
  <si>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</si>
  <si>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</si>
  <si>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</si>
  <si>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</si>
  <si>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</si>
  <si>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</si>
  <si>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</si>
  <si>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</si>
  <si>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</si>
  <si>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</si>
  <si>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</si>
  <si>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</si>
  <si>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</si>
  <si>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</si>
  <si>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</si>
  <si>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</si>
  <si>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</si>
  <si>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</si>
  <si>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</si>
  <si>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</si>
  <si>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</si>
  <si>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</si>
  <si>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</si>
  <si>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</si>
  <si>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</si>
  <si>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</si>
  <si>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</si>
  <si>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</si>
  <si>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</si>
  <si>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</si>
  <si>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</si>
  <si>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</si>
  <si>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</si>
  <si>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</si>
  <si>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</si>
  <si>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</si>
  <si>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</si>
  <si>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</si>
  <si>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</si>
  <si>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</si>
  <si>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</si>
  <si>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</si>
  <si>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</si>
  <si>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</si>
  <si>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</si>
  <si>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</si>
  <si>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</si>
  <si>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</si>
  <si>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</si>
  <si>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</si>
  <si>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</si>
  <si>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</si>
  <si>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</si>
  <si>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</si>
  <si>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</si>
  <si>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</si>
  <si>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</si>
  <si>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</si>
  <si>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</si>
  <si>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</si>
  <si>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</si>
  <si>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</si>
  <si>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</si>
  <si>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</si>
  <si>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</si>
  <si>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</si>
  <si>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</si>
  <si>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</si>
  <si>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</si>
  <si>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</si>
  <si>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</si>
  <si>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</si>
  <si>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</si>
  <si>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</si>
  <si>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</si>
  <si>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</si>
  <si>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</si>
  <si>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</si>
  <si>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</si>
  <si>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</si>
  <si>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</si>
  <si>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</si>
  <si>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</si>
  <si>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</si>
  <si>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</si>
  <si>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</si>
  <si>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</si>
  <si>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</si>
  <si>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</si>
  <si>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</si>
  <si>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</si>
  <si>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</si>
  <si>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</si>
  <si>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</si>
  <si>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</si>
  <si>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</si>
  <si>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</si>
  <si>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</si>
  <si>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</si>
  <si>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</si>
  <si>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</si>
  <si>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</si>
  <si>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</si>
  <si>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</si>
  <si>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</si>
  <si>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</si>
  <si>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</si>
  <si>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</si>
  <si>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</si>
  <si>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</si>
  <si>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</si>
  <si>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</si>
  <si>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</si>
  <si>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</si>
  <si>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</si>
  <si>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</si>
  <si>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</si>
  <si>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</si>
  <si>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</si>
  <si>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</si>
  <si>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</si>
  <si>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</si>
  <si>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</si>
  <si>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</si>
  <si>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</si>
  <si>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</si>
  <si>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</si>
  <si>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</si>
  <si>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</si>
  <si>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</si>
  <si>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</si>
  <si>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</si>
  <si>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</si>
  <si>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</si>
  <si>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</si>
  <si>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</si>
  <si>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</si>
  <si>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</si>
  <si>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</si>
  <si>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</si>
  <si>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</si>
  <si>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</si>
  <si>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</si>
  <si>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</si>
  <si>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</si>
  <si>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</si>
  <si>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</si>
  <si>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</si>
  <si>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</si>
  <si>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</si>
  <si>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</si>
  <si>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</si>
  <si>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</si>
  <si>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</si>
  <si>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</si>
  <si>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</si>
  <si>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</si>
  <si>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</si>
  <si>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</si>
  <si>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</si>
  <si>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</si>
  <si>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</si>
  <si>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</si>
  <si>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</si>
  <si>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</si>
  <si>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</si>
  <si>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</si>
  <si>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</si>
  <si>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</si>
  <si>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</si>
  <si>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</si>
  <si>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</si>
  <si>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</si>
  <si>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</si>
  <si>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</si>
  <si>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</si>
  <si>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</si>
  <si>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</si>
  <si>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</si>
  <si>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</si>
  <si>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</si>
  <si>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</si>
  <si>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</si>
  <si>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</si>
  <si>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</si>
  <si>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</si>
  <si>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</si>
  <si>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</si>
  <si>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</si>
  <si>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</si>
  <si>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</si>
  <si>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</si>
  <si>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</si>
  <si>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</si>
  <si>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</si>
  <si>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</si>
  <si>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</si>
  <si>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</si>
  <si>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</si>
  <si>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</si>
  <si>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</si>
  <si>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</si>
  <si>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</si>
  <si>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</si>
  <si>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</si>
  <si>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</si>
  <si>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</si>
  <si>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</si>
  <si>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</si>
  <si>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</si>
  <si>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</si>
  <si>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</si>
  <si>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</si>
  <si>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</si>
  <si>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</si>
  <si>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</si>
  <si>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</si>
  <si>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</si>
  <si>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</si>
  <si>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</si>
  <si>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</si>
  <si>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</si>
  <si>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</si>
  <si>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</si>
  <si>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</si>
  <si>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</si>
  <si>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</si>
  <si>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</si>
  <si>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</si>
  <si>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</si>
  <si>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</si>
  <si>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</si>
  <si>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</si>
  <si>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</si>
  <si>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</si>
  <si>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</si>
  <si>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</si>
  <si>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</si>
  <si>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</si>
  <si>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</si>
  <si>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</si>
  <si>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</si>
  <si>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</si>
  <si>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</si>
  <si>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</si>
  <si>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</si>
  <si>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</si>
  <si>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</si>
  <si>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</si>
  <si>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</si>
  <si>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</si>
  <si>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</si>
  <si>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</si>
  <si>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</si>
  <si>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</si>
  <si>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</si>
  <si>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</si>
  <si>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</si>
  <si>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</si>
  <si>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</si>
  <si>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</si>
  <si>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</si>
  <si>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</si>
  <si>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</si>
  <si>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</si>
  <si>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</si>
  <si>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</si>
  <si>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</si>
  <si>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</si>
  <si>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</si>
  <si>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</si>
  <si>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</si>
  <si>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</si>
  <si>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</si>
  <si>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</si>
  <si>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</si>
  <si>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</si>
  <si>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</si>
  <si>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</si>
  <si>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</si>
  <si>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</si>
  <si>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</si>
  <si>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</si>
  <si>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</si>
  <si>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</si>
  <si>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</si>
  <si>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</si>
  <si>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</si>
  <si>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</si>
  <si>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</si>
  <si>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</si>
  <si>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</si>
  <si>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</si>
  <si>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</si>
  <si>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</si>
  <si>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</si>
  <si>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</si>
  <si>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</si>
  <si>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</si>
  <si>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</si>
  <si>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</si>
  <si>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</si>
  <si>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</si>
  <si>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</si>
  <si>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</si>
  <si>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</si>
  <si>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</si>
  <si>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</si>
  <si>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</si>
  <si>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</si>
  <si>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</si>
  <si>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</si>
  <si>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</si>
  <si>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</si>
  <si>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</si>
  <si>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</si>
  <si>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</si>
  <si>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</si>
  <si>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</si>
  <si>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</si>
  <si>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</si>
  <si>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</si>
  <si>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</si>
  <si>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</si>
  <si>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</si>
  <si>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</si>
  <si>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</si>
  <si>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</si>
  <si>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</si>
  <si>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</si>
  <si>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</si>
  <si>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</si>
  <si>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</si>
  <si>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</si>
  <si>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</si>
  <si>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</si>
  <si>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</si>
  <si>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</si>
  <si>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</si>
  <si>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</si>
  <si>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</si>
  <si>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</si>
  <si>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</si>
  <si>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</si>
  <si>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</si>
  <si>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</si>
  <si>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</si>
  <si>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</si>
  <si>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</si>
  <si>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</si>
  <si>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</si>
  <si>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</si>
  <si>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</si>
  <si>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</si>
  <si>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</si>
  <si>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</si>
  <si>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</si>
  <si>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</si>
  <si>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</si>
  <si>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</si>
  <si>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</si>
  <si>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</si>
  <si>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</si>
  <si>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</si>
  <si>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</si>
  <si>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</si>
  <si>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</si>
  <si>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</si>
  <si>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</si>
  <si>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</si>
  <si>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</si>
  <si>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</si>
  <si>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</si>
  <si>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</si>
  <si>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</si>
  <si>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</si>
  <si>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</si>
  <si>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</si>
  <si>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</si>
  <si>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</si>
  <si>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</si>
  <si>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</si>
  <si>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</si>
  <si>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</si>
  <si>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</si>
  <si>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</si>
  <si>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</si>
  <si>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</si>
  <si>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</si>
  <si>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</si>
  <si>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</si>
  <si>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</si>
  <si>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</si>
  <si>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</si>
  <si>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</si>
  <si>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</si>
  <si>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</si>
  <si>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</si>
  <si>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</si>
  <si>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</si>
  <si>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</si>
  <si>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</si>
  <si>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</si>
  <si>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</si>
  <si>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</si>
  <si>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</si>
  <si>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</si>
  <si>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</si>
  <si>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</si>
  <si>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</si>
  <si>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</si>
  <si>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</si>
  <si>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</si>
  <si>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</si>
  <si>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</si>
  <si>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</si>
  <si>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</si>
  <si>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</si>
  <si>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</si>
  <si>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</si>
  <si>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</si>
  <si>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</si>
  <si>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</si>
  <si>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</si>
  <si>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</si>
  <si>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</si>
  <si>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</si>
  <si>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</si>
  <si>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</si>
  <si>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</si>
  <si>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</si>
  <si>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</si>
  <si>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</si>
  <si>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</si>
  <si>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</si>
  <si>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</si>
  <si>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</si>
  <si>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</si>
  <si>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</si>
  <si>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</si>
  <si>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</si>
  <si>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</si>
  <si>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</si>
  <si>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</si>
  <si>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</si>
  <si>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</si>
  <si>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</si>
  <si>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</si>
  <si>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</si>
  <si>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</si>
  <si>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</si>
  <si>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</si>
  <si>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</si>
  <si>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</si>
  <si>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</si>
  <si>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</si>
  <si>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</si>
  <si>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</si>
  <si>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</si>
  <si>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</si>
  <si>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</si>
  <si>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</si>
  <si>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</si>
  <si>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</si>
  <si>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</si>
  <si>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</si>
  <si>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</si>
  <si>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</si>
  <si>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</si>
  <si>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</si>
  <si>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</si>
  <si>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</si>
  <si>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</si>
  <si>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</si>
  <si>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</si>
  <si>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</si>
  <si>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</si>
  <si>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</si>
  <si>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</si>
  <si>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</si>
  <si>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</si>
  <si>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</si>
  <si>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</si>
  <si>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</si>
  <si>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</si>
  <si>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</si>
  <si>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</si>
  <si>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</si>
  <si>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</si>
  <si>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</si>
  <si>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</si>
  <si>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</si>
  <si>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</si>
  <si>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</si>
  <si>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</si>
  <si>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</si>
  <si>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</si>
  <si>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</si>
  <si>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</si>
  <si>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</si>
  <si>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</si>
  <si>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</si>
  <si>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</si>
  <si>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</si>
  <si>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</si>
  <si>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</si>
  <si>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</si>
  <si>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</si>
  <si>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</si>
  <si>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</si>
  <si>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</si>
  <si>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</si>
  <si>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</si>
  <si>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</si>
  <si>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</si>
  <si>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</si>
  <si>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</si>
  <si>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</si>
  <si>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</si>
  <si>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</si>
  <si>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</si>
  <si>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</si>
  <si>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</si>
  <si>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</si>
  <si>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</si>
  <si>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</si>
  <si>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</si>
  <si>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</si>
  <si>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</si>
  <si>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</si>
  <si>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</si>
  <si>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</si>
  <si>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</si>
  <si>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</si>
  <si>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</si>
  <si>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</si>
  <si>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</si>
  <si>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</si>
  <si>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</si>
  <si>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</si>
  <si>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</si>
  <si>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</si>
  <si>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</si>
  <si>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</si>
  <si>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</si>
  <si>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</si>
  <si>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</si>
  <si>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</si>
  <si>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</si>
  <si>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</si>
  <si>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</si>
  <si>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</si>
  <si>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</si>
  <si>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</si>
  <si>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</si>
  <si>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</si>
  <si>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</si>
  <si>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</si>
  <si>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</si>
  <si>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</si>
  <si>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</si>
  <si>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</si>
  <si>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</si>
  <si>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</si>
  <si>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</si>
  <si>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</si>
  <si>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</si>
  <si>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</si>
  <si>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</si>
  <si>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</si>
  <si>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</si>
  <si>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</si>
  <si>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</si>
  <si>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</si>
  <si>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</si>
  <si>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</si>
  <si>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</si>
  <si>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</si>
  <si>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</si>
  <si>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</si>
  <si>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</si>
  <si>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</si>
  <si>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</si>
  <si>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</si>
  <si>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</si>
  <si>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</si>
  <si>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</si>
  <si>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</si>
  <si>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</si>
  <si>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</si>
  <si>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</si>
  <si>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</si>
  <si>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</si>
  <si>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</si>
  <si>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</si>
  <si>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</si>
  <si>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</si>
  <si>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</si>
  <si>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</si>
  <si>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</si>
  <si>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</si>
  <si>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</si>
  <si>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</si>
  <si>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</si>
  <si>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</si>
  <si>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</si>
  <si>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</si>
  <si>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</si>
  <si>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</si>
  <si>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</si>
  <si>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</si>
  <si>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</si>
  <si>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</si>
  <si>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</si>
  <si>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</si>
  <si>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</si>
  <si>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</si>
  <si>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</si>
  <si>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</si>
  <si>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</si>
  <si>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</si>
  <si>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</si>
  <si>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</si>
  <si>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</si>
  <si>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</si>
  <si>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</si>
  <si>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</si>
  <si>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</si>
  <si>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</si>
  <si>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</si>
  <si>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</si>
  <si>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</si>
  <si>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</si>
  <si>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</si>
  <si>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</si>
  <si>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</si>
  <si>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</si>
  <si>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</si>
  <si>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</si>
  <si>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</si>
  <si>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</si>
  <si>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</si>
  <si>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</si>
  <si>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</si>
  <si>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</si>
  <si>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</si>
  <si>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</si>
  <si>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</si>
  <si>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</si>
  <si>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</si>
  <si>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</si>
  <si>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</si>
  <si>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</si>
  <si>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</si>
  <si>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</si>
  <si>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</si>
  <si>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</si>
  <si>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</si>
  <si>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</si>
  <si>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</si>
  <si>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</si>
  <si>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</si>
  <si>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</si>
  <si>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</si>
  <si>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</si>
  <si>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</si>
  <si>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</si>
  <si>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</si>
  <si>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</si>
  <si>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</si>
  <si>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</si>
  <si>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</si>
  <si>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</si>
  <si>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</si>
  <si>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</si>
  <si>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</si>
  <si>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</si>
  <si>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</si>
  <si>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</si>
  <si>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</si>
  <si>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</si>
  <si>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</si>
  <si>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</si>
  <si>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</si>
  <si>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</si>
  <si>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</si>
  <si>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</si>
  <si>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</si>
  <si>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</si>
  <si>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</si>
  <si>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</si>
  <si>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</si>
  <si>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</si>
  <si>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</si>
  <si>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</si>
  <si>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</si>
  <si>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</si>
  <si>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</si>
  <si>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</si>
  <si>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</si>
  <si>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</si>
  <si>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</si>
  <si>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</si>
  <si>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</si>
  <si>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</si>
  <si>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</si>
  <si>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</si>
  <si>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</si>
  <si>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</si>
  <si>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</si>
  <si>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</si>
  <si>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</si>
  <si>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</si>
  <si>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</si>
  <si>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</si>
  <si>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</si>
  <si>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</si>
  <si>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</si>
  <si>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</si>
  <si>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</si>
  <si>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</si>
  <si>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</si>
  <si>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</si>
  <si>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</si>
  <si>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</si>
  <si>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</si>
  <si>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</si>
  <si>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</si>
  <si>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</si>
  <si>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</si>
  <si>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</si>
  <si>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</si>
  <si>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</si>
  <si>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</si>
  <si>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</si>
  <si>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</si>
  <si>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</si>
  <si>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</si>
  <si>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</si>
  <si>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</si>
  <si>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</si>
  <si>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</si>
  <si>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</si>
  <si>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</si>
  <si>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</si>
  <si>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</si>
  <si>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</si>
  <si>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</si>
  <si>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</si>
  <si>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</si>
  <si>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</si>
  <si>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</si>
  <si>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</si>
  <si>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</si>
  <si>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</si>
  <si>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</si>
  <si>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</si>
  <si>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</si>
  <si>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</si>
  <si>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</si>
  <si>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</si>
  <si>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</si>
  <si>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</si>
  <si>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</si>
  <si>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</si>
  <si>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</si>
  <si>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</si>
  <si>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</si>
  <si>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</si>
  <si>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</si>
  <si>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</si>
  <si>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</si>
  <si>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</si>
  <si>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</si>
  <si>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</si>
  <si>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</si>
  <si>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</si>
  <si>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</si>
  <si>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</si>
  <si>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</si>
  <si>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</si>
  <si>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</si>
  <si>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</si>
  <si>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</si>
  <si>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</si>
  <si>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</si>
  <si>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</si>
  <si>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</si>
  <si>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</si>
  <si>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</si>
  <si>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</si>
  <si>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</si>
  <si>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</si>
  <si>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</si>
  <si>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</si>
  <si>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</si>
  <si>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</si>
  <si>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</si>
  <si>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</si>
  <si>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</si>
  <si>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</si>
  <si>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</si>
  <si>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</si>
  <si>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</si>
  <si>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</si>
  <si>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</si>
  <si>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</si>
  <si>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</si>
  <si>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</si>
  <si>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</si>
  <si>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</si>
  <si>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</si>
  <si>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</si>
  <si>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</si>
  <si>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</si>
  <si>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</si>
  <si>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</si>
  <si>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</si>
  <si>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</si>
  <si>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</si>
  <si>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</si>
  <si>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</si>
  <si>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</si>
  <si>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</si>
  <si>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</si>
  <si>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</si>
  <si>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</si>
  <si>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</si>
  <si>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</si>
  <si>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</si>
  <si>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</si>
  <si>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</si>
  <si>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</si>
  <si>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</si>
  <si>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</si>
  <si>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</si>
  <si>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</si>
  <si>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</si>
  <si>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</si>
  <si>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</si>
  <si>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</si>
  <si>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</si>
  <si>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</si>
  <si>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</si>
  <si>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</si>
  <si>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</si>
  <si>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</si>
  <si>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</si>
  <si>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</si>
  <si>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</si>
  <si>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</si>
  <si>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</si>
  <si>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</si>
  <si>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</si>
  <si>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</si>
  <si>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</si>
  <si>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</si>
  <si>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</si>
  <si>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</si>
  <si>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</si>
  <si>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</si>
  <si>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</si>
  <si>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</si>
  <si>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</si>
  <si>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</si>
  <si>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</si>
  <si>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</si>
  <si>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</si>
  <si>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</si>
  <si>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</si>
  <si>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</si>
  <si>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</si>
  <si>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</si>
  <si>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</si>
  <si>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</si>
  <si>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</si>
  <si>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</si>
  <si>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</si>
  <si>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</si>
  <si>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</si>
  <si>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</si>
  <si>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</si>
  <si>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</si>
  <si>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</si>
  <si>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</si>
  <si>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</si>
  <si>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</si>
  <si>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</si>
  <si>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</si>
  <si>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</si>
  <si>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</si>
  <si>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</si>
  <si>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</si>
  <si>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</si>
  <si>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</si>
  <si>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</si>
  <si>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</si>
  <si>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</si>
  <si>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</si>
  <si>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</si>
  <si>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</si>
  <si>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</si>
  <si>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</si>
  <si>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</si>
  <si>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</si>
  <si>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</si>
  <si>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</si>
  <si>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</si>
  <si>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</si>
  <si>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</si>
  <si>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</si>
  <si>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</si>
  <si>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</si>
  <si>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</si>
  <si>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</si>
  <si>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</si>
  <si>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</si>
  <si>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</si>
  <si>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</si>
  <si>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</si>
  <si>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</si>
  <si>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</si>
  <si>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</si>
  <si>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</si>
  <si>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</si>
  <si>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</si>
  <si>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</si>
  <si>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</si>
  <si>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</si>
  <si>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</si>
  <si>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</si>
  <si>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</si>
  <si>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</si>
  <si>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</si>
  <si>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</si>
  <si>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</si>
  <si>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</si>
  <si>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</si>
  <si>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</si>
  <si>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</si>
  <si>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</si>
  <si>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</si>
  <si>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</si>
  <si>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</si>
  <si>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</si>
  <si>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</si>
  <si>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</si>
  <si>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</si>
  <si>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</si>
  <si>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</si>
  <si>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</si>
  <si>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</si>
  <si>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</si>
  <si>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</si>
  <si>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</si>
  <si>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</si>
  <si>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</si>
  <si>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</si>
  <si>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</si>
  <si>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</si>
  <si>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</si>
  <si>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</si>
  <si>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</si>
  <si>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</si>
  <si>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</si>
  <si>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</si>
  <si>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</si>
  <si>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</si>
  <si>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</si>
  <si>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</si>
  <si>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</si>
  <si>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</si>
  <si>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</si>
  <si>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</si>
  <si>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</si>
  <si>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</si>
  <si>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</si>
  <si>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</si>
  <si>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</si>
  <si>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</si>
  <si>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</si>
  <si>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</si>
  <si>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</si>
  <si>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</si>
  <si>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</si>
  <si>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</si>
  <si>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</si>
  <si>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</si>
  <si>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</si>
  <si>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</si>
  <si>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</si>
  <si>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</si>
  <si>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</si>
  <si>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</si>
  <si>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</si>
  <si>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</si>
  <si>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</si>
  <si>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</si>
  <si>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</si>
  <si>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</si>
  <si>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</si>
  <si>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</si>
  <si>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</si>
  <si>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</si>
  <si>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</si>
  <si>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</si>
  <si>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</si>
  <si>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</si>
  <si>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</si>
  <si>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</si>
  <si>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</si>
  <si>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</si>
  <si>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</si>
  <si>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</si>
  <si>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</si>
  <si>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</si>
  <si>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</si>
  <si>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</si>
  <si>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</si>
  <si>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</si>
  <si>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</si>
  <si>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</si>
  <si>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</si>
  <si>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</si>
  <si>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</si>
  <si>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</si>
  <si>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</si>
  <si>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</si>
  <si>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</si>
  <si>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</si>
  <si>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</si>
  <si>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</si>
  <si>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</si>
  <si>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</si>
  <si>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</si>
  <si>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</si>
  <si>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</si>
  <si>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</si>
  <si>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</si>
  <si>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</si>
  <si>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</si>
  <si>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</si>
  <si>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</si>
  <si>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</si>
  <si>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</si>
  <si>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</si>
  <si>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</si>
  <si>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</si>
  <si>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</si>
  <si>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</si>
  <si>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</si>
  <si>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</si>
  <si>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</si>
  <si>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</si>
  <si>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</si>
  <si>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</si>
  <si>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</si>
  <si>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</si>
  <si>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</si>
  <si>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</si>
  <si>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</si>
  <si>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</si>
  <si>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</si>
  <si>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</si>
  <si>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</si>
  <si>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</si>
  <si>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</si>
  <si>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</si>
  <si>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</si>
  <si>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</si>
  <si>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</si>
  <si>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</si>
  <si>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</si>
  <si>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</si>
  <si>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</si>
  <si>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</si>
  <si>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</si>
  <si>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</si>
  <si>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</si>
  <si>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</si>
  <si>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</si>
  <si>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</si>
  <si>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</si>
  <si>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</si>
  <si>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</si>
  <si>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</si>
  <si>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</si>
  <si>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</si>
  <si>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</si>
  <si>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</si>
  <si>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</si>
  <si>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</si>
  <si>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</si>
  <si>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</si>
  <si>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</si>
  <si>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</si>
  <si>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</si>
  <si>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</si>
  <si>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</si>
  <si>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</si>
  <si>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</si>
  <si>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</si>
  <si>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</si>
  <si>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</si>
  <si>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</si>
  <si>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</si>
  <si>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</si>
  <si>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</si>
  <si>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</si>
  <si>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</si>
  <si>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</si>
  <si>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</si>
  <si>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</si>
  <si>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</si>
  <si>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</si>
  <si>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</si>
  <si>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</si>
  <si>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</si>
  <si>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</si>
  <si>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</si>
  <si>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</si>
  <si>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</si>
  <si>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</si>
  <si>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</si>
  <si>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</si>
  <si>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</si>
  <si>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</si>
  <si>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</si>
  <si>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</si>
  <si>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</si>
  <si>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</si>
  <si>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</si>
  <si>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</si>
  <si>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</si>
  <si>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</si>
  <si>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</si>
  <si>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</si>
  <si>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</si>
  <si>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</si>
  <si>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</si>
  <si>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</si>
  <si>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</si>
  <si>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</si>
  <si>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</si>
  <si>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</si>
  <si>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</si>
  <si>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</si>
  <si>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</si>
  <si>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</si>
  <si>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</si>
  <si>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</si>
  <si>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</si>
  <si>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</si>
  <si>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</si>
  <si>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</si>
  <si>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</si>
  <si>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</si>
  <si>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</si>
  <si>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</si>
  <si>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</si>
  <si>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</si>
  <si>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</si>
  <si>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</si>
  <si>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</si>
  <si>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</si>
  <si>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</si>
  <si>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</si>
  <si>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</si>
  <si>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</si>
  <si>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</si>
  <si>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</si>
  <si>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</si>
  <si>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</si>
  <si>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</si>
  <si>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</si>
  <si>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</si>
  <si>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</si>
  <si>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</si>
  <si>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</si>
  <si>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</si>
  <si>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</si>
  <si>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</si>
  <si>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</si>
  <si>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</si>
  <si>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</si>
  <si>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</si>
  <si>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</si>
  <si>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</si>
  <si>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</si>
  <si>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</si>
  <si>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</si>
  <si>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</si>
  <si>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</si>
  <si>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</si>
  <si>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</si>
  <si>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</si>
  <si>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</si>
  <si>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</si>
  <si>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</si>
  <si>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</si>
  <si>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</si>
  <si>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</si>
  <si>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</si>
  <si>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</si>
  <si>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</si>
  <si>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</si>
  <si>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</si>
  <si>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</si>
  <si>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</si>
  <si>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</si>
  <si>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</si>
  <si>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</si>
  <si>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</si>
  <si>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</si>
  <si>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</si>
  <si>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</si>
  <si>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</si>
  <si>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</si>
  <si>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</si>
  <si>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</si>
  <si>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</si>
  <si>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</si>
  <si>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</si>
  <si>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</si>
  <si>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</si>
  <si>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</si>
  <si>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</si>
  <si>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</si>
  <si>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</si>
  <si>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</si>
  <si>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</si>
  <si>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</si>
  <si>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</si>
  <si>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</si>
  <si>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</si>
  <si>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</si>
  <si>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</si>
  <si>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</si>
  <si>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</si>
  <si>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</si>
  <si>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</si>
  <si>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</si>
  <si>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</si>
  <si>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</si>
  <si>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</si>
  <si>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</si>
  <si>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</si>
  <si>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</si>
  <si>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</si>
  <si>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</si>
  <si>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</si>
  <si>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</si>
  <si>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</si>
  <si>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</si>
  <si>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</si>
  <si>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</si>
  <si>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</si>
  <si>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</si>
  <si>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</si>
  <si>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</si>
  <si>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</si>
  <si>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</si>
  <si>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</si>
  <si>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</si>
  <si>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</si>
  <si>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</si>
  <si>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</si>
  <si>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</si>
  <si>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</si>
  <si>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</si>
  <si>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</si>
  <si>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</si>
  <si>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</si>
  <si>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</si>
  <si>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</si>
  <si>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</si>
  <si>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</si>
  <si>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</si>
  <si>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</si>
  <si>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</si>
  <si>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</si>
  <si>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</si>
  <si>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</si>
  <si>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</si>
  <si>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</si>
  <si>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</si>
  <si>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</si>
  <si>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</si>
  <si>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</si>
  <si>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</si>
  <si>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</si>
  <si>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</si>
  <si>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</si>
  <si>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</si>
  <si>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</si>
  <si>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</si>
  <si>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</si>
  <si>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</si>
  <si>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</si>
  <si>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</si>
  <si>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</si>
  <si>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</si>
  <si>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</si>
  <si>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</si>
  <si>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</si>
  <si>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</si>
  <si>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</si>
  <si>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</si>
  <si>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</si>
  <si>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</si>
  <si>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</si>
  <si>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</si>
  <si>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</si>
  <si>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</si>
  <si>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</si>
  <si>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</si>
  <si>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</si>
  <si>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</si>
  <si>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</si>
  <si>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</si>
  <si>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</si>
  <si>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</si>
  <si>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</si>
  <si>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</si>
  <si>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</si>
  <si>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</si>
  <si>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</si>
  <si>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</si>
  <si>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</si>
  <si>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</si>
  <si>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</si>
  <si>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</si>
  <si>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</si>
  <si>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</si>
  <si>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</si>
  <si>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</si>
  <si>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</si>
  <si>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</si>
  <si>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</si>
  <si>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</si>
  <si>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</si>
  <si>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</si>
  <si>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</si>
  <si>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</si>
  <si>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</si>
  <si>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</si>
  <si>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</si>
  <si>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</si>
  <si>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</si>
  <si>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</si>
  <si>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</si>
  <si>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</si>
  <si>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</si>
  <si>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</si>
  <si>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</si>
  <si>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</si>
  <si>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</si>
  <si>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</si>
  <si>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</si>
  <si>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</si>
  <si>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</si>
  <si>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</si>
  <si>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</si>
  <si>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</si>
  <si>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</si>
  <si>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</si>
  <si>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</si>
  <si>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</si>
  <si>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</si>
  <si>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</si>
  <si>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</si>
  <si>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</si>
  <si>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</si>
  <si>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</si>
  <si>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</si>
  <si>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</si>
  <si>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</si>
  <si>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</si>
  <si>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</si>
  <si>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</si>
  <si>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</si>
  <si>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</si>
  <si>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</si>
  <si>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</si>
  <si>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</si>
  <si>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</si>
  <si>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</si>
  <si>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</si>
  <si>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</si>
  <si>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</si>
  <si>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</si>
  <si>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</si>
  <si>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</si>
  <si>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</si>
  <si>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</si>
  <si>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</si>
  <si>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</si>
  <si>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</si>
  <si>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</si>
  <si>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</si>
  <si>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</si>
  <si>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</si>
  <si>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</si>
  <si>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</si>
  <si>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</si>
  <si>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</si>
  <si>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</si>
  <si>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</si>
  <si>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</si>
  <si>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</si>
  <si>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</si>
  <si>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</si>
  <si>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</si>
  <si>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</si>
  <si>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</si>
  <si>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</si>
  <si>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</si>
  <si>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</si>
  <si>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</si>
  <si>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</si>
  <si>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</si>
  <si>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</si>
  <si>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</si>
  <si>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</si>
  <si>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</si>
  <si>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</si>
  <si>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</si>
  <si>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</si>
  <si>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</si>
  <si>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</si>
  <si>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</si>
  <si>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</si>
  <si>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</si>
  <si>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</si>
  <si>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</si>
  <si>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</si>
  <si>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</si>
  <si>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</si>
  <si>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</si>
  <si>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</si>
  <si>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</si>
  <si>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</si>
  <si>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</si>
  <si>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</si>
  <si>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</si>
  <si>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</si>
  <si>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</si>
  <si>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</si>
  <si>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</si>
  <si>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</si>
  <si>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</si>
  <si>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</si>
  <si>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</si>
  <si>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</si>
  <si>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</si>
  <si>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</si>
  <si>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</si>
  <si>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</si>
  <si>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</si>
  <si>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</si>
  <si>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</si>
  <si>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</si>
  <si>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</si>
  <si>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</si>
  <si>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</si>
  <si>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</si>
  <si>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</si>
  <si>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</si>
  <si>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</si>
  <si>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</si>
  <si>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</si>
  <si>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</si>
  <si>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</si>
  <si>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</si>
  <si>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</si>
  <si>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</si>
  <si>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</si>
  <si>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</si>
  <si>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</si>
  <si>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</si>
  <si>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</si>
  <si>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</si>
  <si>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</si>
  <si>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</si>
  <si>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</si>
  <si>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</si>
  <si>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</si>
  <si>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</si>
  <si>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</si>
  <si>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</si>
  <si>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</si>
  <si>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</si>
  <si>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</si>
  <si>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</si>
  <si>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</si>
  <si>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</si>
  <si>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</si>
  <si>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</si>
  <si>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</si>
  <si>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</si>
  <si>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</si>
  <si>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</si>
  <si>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</si>
  <si>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</si>
  <si>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</si>
  <si>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</si>
  <si>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</si>
  <si>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</si>
  <si>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</si>
  <si>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</si>
  <si>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</si>
  <si>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</si>
  <si>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</si>
  <si>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</si>
  <si>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</si>
  <si>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</si>
  <si>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</si>
  <si>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</si>
  <si>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</si>
  <si>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</si>
  <si>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</si>
  <si>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</si>
  <si>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</si>
  <si>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</si>
  <si>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</si>
  <si>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</si>
  <si>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</si>
  <si>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</si>
  <si>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</si>
  <si>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</si>
  <si>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</si>
  <si>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</si>
  <si>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</si>
  <si>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</si>
  <si>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</si>
  <si>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</si>
  <si>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</si>
  <si>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</si>
  <si>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</si>
  <si>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</si>
  <si>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</si>
  <si>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</si>
  <si>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</si>
  <si>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</si>
  <si>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</si>
  <si>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</si>
  <si>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</si>
  <si>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</si>
  <si>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</si>
  <si>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</si>
  <si>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</si>
  <si>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</si>
  <si>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</si>
  <si>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</si>
  <si>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</si>
  <si>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</si>
  <si>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</si>
  <si>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</si>
  <si>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</si>
  <si>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</si>
  <si>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</si>
  <si>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</si>
  <si>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</si>
  <si>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</si>
  <si>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</si>
  <si>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</si>
  <si>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</si>
  <si>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</si>
  <si>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</si>
  <si>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</si>
  <si>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</si>
  <si>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</si>
  <si>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</si>
  <si>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</si>
  <si>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</si>
  <si>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</si>
  <si>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</si>
  <si>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</si>
  <si>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</si>
  <si>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</si>
  <si>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</si>
  <si>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</si>
  <si>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</si>
  <si>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</si>
  <si>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</si>
  <si>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</si>
  <si>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</si>
  <si>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</si>
  <si>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</si>
  <si>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</si>
  <si>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</si>
  <si>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</si>
  <si>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</si>
  <si>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</si>
  <si>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</si>
  <si>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</si>
  <si>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</si>
  <si>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</si>
  <si>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</si>
  <si>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</si>
  <si>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</si>
  <si>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</si>
  <si>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</si>
  <si>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</si>
  <si>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</si>
  <si>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</si>
  <si>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</si>
  <si>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</si>
  <si>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</si>
  <si>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</si>
  <si>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</si>
  <si>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</si>
  <si>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</si>
  <si>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</si>
  <si>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</si>
  <si>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</si>
  <si>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</si>
  <si>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</si>
  <si>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</si>
  <si>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</si>
  <si>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</si>
  <si>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</si>
  <si>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</si>
  <si>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</si>
  <si>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</si>
  <si>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</si>
  <si>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</si>
  <si>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</si>
  <si>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</si>
  <si>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</si>
  <si>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</si>
  <si>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</si>
  <si>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</si>
  <si>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</si>
  <si>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</si>
  <si>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</si>
  <si>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</si>
  <si>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</si>
  <si>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</si>
  <si>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</si>
  <si>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</si>
  <si>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</si>
  <si>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</si>
  <si>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</si>
  <si>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</si>
  <si>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</si>
  <si>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</si>
  <si>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</si>
  <si>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</si>
  <si>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</si>
  <si>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</si>
  <si>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</si>
  <si>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</si>
  <si>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</si>
  <si>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</si>
  <si>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</si>
  <si>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</si>
  <si>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</si>
  <si>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</si>
  <si>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</si>
  <si>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</si>
  <si>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</si>
  <si>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</si>
  <si>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</si>
  <si>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</si>
  <si>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</si>
  <si>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</si>
  <si>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</si>
  <si>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</si>
  <si>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</si>
  <si>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</si>
  <si>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</si>
  <si>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</si>
  <si>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</si>
  <si>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</si>
  <si>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</si>
  <si>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</si>
  <si>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</si>
  <si>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</si>
  <si>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</si>
  <si>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</si>
  <si>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</si>
  <si>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</si>
  <si>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</si>
  <si>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</si>
  <si>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</si>
  <si>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</si>
  <si>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</si>
  <si>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</si>
  <si>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</si>
  <si>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</si>
  <si>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</si>
  <si>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</si>
  <si>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</si>
  <si>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</si>
  <si>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</si>
  <si>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</si>
  <si>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</si>
  <si>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</si>
  <si>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</si>
  <si>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</si>
  <si>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</si>
  <si>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</si>
  <si>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</si>
  <si>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</si>
  <si>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</si>
  <si>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</si>
  <si>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</si>
  <si>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</si>
  <si>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</si>
  <si>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</si>
  <si>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</si>
  <si>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</si>
  <si>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</si>
  <si>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</si>
  <si>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</si>
  <si>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</si>
  <si>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</si>
  <si>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</si>
  <si>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</si>
  <si>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</si>
  <si>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</si>
  <si>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</si>
  <si>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</si>
  <si>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</si>
  <si>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</si>
  <si>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</si>
  <si>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</si>
  <si>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</si>
  <si>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</si>
  <si>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</si>
  <si>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</si>
  <si>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</si>
  <si>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</si>
  <si>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</si>
  <si>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</si>
  <si>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</si>
  <si>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</si>
  <si>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</si>
  <si>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</si>
  <si>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</si>
  <si>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</si>
  <si>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</si>
  <si>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</si>
  <si>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</si>
  <si>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</si>
  <si>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</si>
  <si>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</si>
  <si>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</si>
  <si>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</si>
  <si>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</si>
  <si>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</si>
  <si>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</si>
  <si>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</si>
  <si>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</si>
  <si>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</si>
  <si>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</si>
  <si>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</si>
  <si>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</si>
  <si>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</si>
  <si>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</si>
  <si>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</si>
  <si>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</si>
  <si>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</si>
  <si>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</si>
  <si>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</si>
  <si>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</si>
  <si>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</si>
  <si>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</si>
  <si>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</si>
  <si>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</si>
  <si>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</si>
  <si>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</si>
  <si>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</si>
  <si>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</si>
  <si>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</si>
  <si>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</si>
  <si>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</si>
  <si>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</si>
  <si>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</si>
  <si>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</si>
  <si>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</si>
  <si>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</si>
  <si>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</si>
  <si>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</si>
  <si>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</si>
  <si>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</si>
  <si>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</si>
  <si>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</si>
  <si>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</si>
  <si>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</si>
  <si>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</si>
  <si>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</si>
  <si>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</si>
  <si>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</si>
  <si>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</si>
  <si>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</si>
  <si>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</si>
  <si>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</si>
  <si>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</si>
  <si>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</si>
  <si>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</si>
  <si>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</si>
  <si>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</si>
  <si>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</si>
  <si>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</si>
  <si>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</si>
  <si>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</si>
  <si>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</si>
  <si>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</si>
  <si>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</si>
  <si>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</si>
  <si>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</si>
  <si>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</si>
  <si>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</si>
  <si>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</si>
  <si>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</si>
  <si>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</si>
  <si>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</si>
  <si>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</si>
  <si>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</si>
  <si>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</si>
  <si>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</si>
  <si>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</si>
  <si>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</si>
  <si>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</si>
  <si>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</si>
  <si>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</si>
  <si>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</si>
  <si>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</si>
  <si>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</si>
  <si>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</si>
  <si>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</si>
  <si>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</si>
  <si>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</si>
  <si>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</si>
  <si>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</si>
  <si>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</si>
  <si>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</si>
  <si>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</si>
  <si>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</si>
  <si>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</si>
  <si>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</si>
  <si>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</si>
  <si>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</si>
  <si>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</si>
  <si>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</si>
  <si>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</si>
  <si>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</si>
  <si>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</si>
  <si>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</si>
  <si>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</si>
  <si>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</si>
  <si>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</si>
  <si>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</si>
  <si>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</si>
  <si>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</si>
  <si>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</si>
  <si>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</si>
  <si>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</si>
  <si>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</si>
  <si>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</si>
  <si>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</si>
  <si>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</si>
  <si>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</si>
  <si>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</si>
  <si>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</si>
  <si>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</si>
  <si>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</si>
  <si>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</si>
  <si>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</si>
  <si>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</si>
  <si>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</si>
  <si>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</si>
  <si>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</si>
  <si>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</si>
  <si>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</si>
  <si>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</si>
  <si>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</si>
  <si>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</si>
  <si>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</si>
  <si>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</si>
  <si>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</si>
  <si>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</si>
  <si>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</si>
  <si>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</si>
  <si>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</si>
  <si>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</si>
  <si>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</si>
  <si>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</si>
  <si>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</si>
  <si>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</si>
  <si>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</si>
  <si>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</si>
  <si>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</si>
  <si>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</si>
  <si>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</si>
  <si>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</si>
  <si>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</si>
  <si>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</si>
  <si>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</si>
  <si>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</si>
  <si>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</si>
  <si>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</si>
  <si>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</si>
  <si>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</si>
  <si>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</si>
  <si>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</si>
  <si>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</si>
  <si>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</si>
  <si>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</si>
  <si>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</si>
  <si>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</si>
  <si>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</si>
  <si>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</si>
  <si>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</si>
  <si>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</si>
  <si>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</si>
  <si>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</si>
  <si>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</si>
  <si>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</si>
  <si>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</si>
  <si>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</si>
  <si>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</si>
  <si>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</si>
  <si>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</si>
  <si>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</si>
  <si>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</si>
  <si>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</si>
  <si>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</si>
  <si>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</si>
  <si>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</si>
  <si>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</si>
  <si>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</si>
  <si>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</si>
  <si>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</si>
  <si>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</si>
  <si>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</si>
  <si>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</si>
  <si>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</si>
  <si>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</si>
  <si>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</si>
  <si>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</si>
  <si>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</si>
  <si>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</si>
  <si>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</si>
  <si>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</si>
  <si>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</si>
  <si>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</si>
  <si>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</si>
  <si>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</si>
  <si>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</si>
  <si>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</si>
  <si>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</si>
  <si>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</si>
  <si>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</si>
  <si>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</si>
  <si>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</si>
  <si>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</si>
  <si>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</si>
  <si>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</si>
  <si>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</si>
  <si>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</si>
  <si>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</si>
  <si>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</si>
  <si>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</si>
  <si>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</si>
  <si>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</si>
  <si>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</si>
  <si>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</si>
  <si>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</si>
  <si>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</si>
  <si>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</si>
  <si>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</si>
  <si>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</si>
  <si>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</si>
  <si>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</si>
  <si>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</si>
  <si>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</si>
  <si>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</si>
  <si>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</si>
  <si>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</si>
  <si>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</si>
  <si>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</si>
  <si>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</si>
  <si>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</si>
  <si>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</si>
  <si>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</si>
  <si>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</si>
  <si>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</si>
  <si>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</si>
  <si>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</si>
  <si>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</si>
  <si>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</si>
  <si>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</si>
  <si>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</si>
  <si>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</si>
  <si>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</si>
  <si>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</si>
  <si>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</si>
  <si>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</si>
  <si>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</si>
  <si>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</si>
  <si>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</si>
  <si>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</si>
  <si>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</si>
  <si>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</si>
  <si>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</si>
  <si>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</si>
  <si>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</si>
  <si>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</si>
  <si>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</si>
  <si>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</si>
  <si>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</si>
  <si>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</si>
  <si>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</si>
  <si>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</si>
  <si>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</si>
  <si>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</si>
  <si>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</si>
  <si>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</si>
  <si>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</si>
  <si>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</si>
  <si>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</si>
  <si>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</si>
  <si>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</si>
  <si>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</si>
  <si>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</si>
  <si>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</si>
  <si>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</si>
  <si>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</si>
  <si>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</si>
  <si>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</si>
  <si>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</si>
  <si>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</si>
  <si>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</si>
  <si>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</si>
  <si>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</si>
  <si>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</si>
  <si>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</si>
  <si>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</si>
  <si>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</si>
  <si>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</si>
  <si>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</si>
  <si>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</si>
  <si>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</si>
  <si>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</si>
  <si>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</si>
  <si>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</si>
  <si>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</si>
  <si>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</si>
  <si>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</si>
  <si>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</si>
  <si>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</si>
  <si>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</si>
  <si>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</si>
  <si>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</si>
  <si>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</si>
  <si>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</si>
  <si>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</si>
  <si>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</si>
  <si>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</si>
  <si>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</si>
  <si>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</si>
  <si>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</si>
  <si>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</si>
  <si>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</si>
  <si>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</si>
  <si>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</si>
  <si>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</si>
  <si>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</si>
  <si>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</si>
  <si>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</si>
  <si>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</si>
  <si>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</si>
  <si>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</si>
  <si>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</si>
  <si>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</si>
  <si>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</si>
  <si>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</si>
  <si>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</si>
  <si>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</si>
  <si>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</si>
  <si>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</si>
  <si>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</si>
  <si>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</si>
  <si>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</si>
  <si>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</si>
  <si>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</si>
  <si>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</si>
  <si>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</si>
  <si>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</si>
  <si>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</si>
  <si>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</si>
  <si>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</si>
  <si>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</si>
  <si>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</si>
  <si>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</si>
  <si>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</si>
  <si>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</si>
  <si>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</si>
  <si>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</si>
  <si>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</si>
  <si>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</si>
  <si>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</si>
  <si>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</si>
  <si>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</si>
  <si>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</si>
  <si>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</si>
  <si>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</si>
  <si>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</si>
  <si>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</si>
  <si>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</si>
  <si>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</si>
  <si>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</si>
  <si>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</si>
  <si>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</si>
  <si>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</si>
  <si>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</si>
  <si>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</si>
  <si>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</si>
  <si>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</si>
  <si>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</si>
  <si>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</si>
  <si>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</si>
  <si>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</si>
  <si>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</si>
  <si>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</si>
  <si>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</si>
  <si>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</si>
  <si>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</si>
  <si>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</si>
  <si>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</si>
  <si>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</si>
  <si>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</si>
  <si>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</si>
  <si>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</si>
  <si>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</si>
  <si>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</si>
  <si>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</si>
  <si>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</si>
  <si>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</si>
  <si>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</si>
  <si>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</si>
  <si>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</si>
  <si>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</si>
  <si>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</si>
  <si>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</si>
  <si>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</si>
  <si>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</si>
  <si>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</si>
  <si>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</si>
  <si>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</si>
  <si>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</si>
  <si>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</si>
  <si>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</si>
  <si>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</si>
  <si>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</si>
  <si>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</si>
  <si>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</si>
  <si>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</si>
  <si>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</si>
  <si>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</si>
  <si>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</si>
  <si>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</si>
  <si>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</si>
  <si>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</si>
  <si>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</si>
  <si>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</si>
  <si>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</si>
  <si>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</si>
  <si>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</si>
  <si>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</si>
  <si>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</si>
  <si>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</si>
  <si>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</si>
  <si>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</si>
  <si>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</si>
  <si>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</si>
  <si>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</si>
  <si>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</si>
  <si>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</si>
  <si>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</si>
  <si>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</si>
  <si>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</si>
  <si>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</si>
  <si>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</si>
  <si>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</si>
  <si>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</si>
  <si>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</si>
  <si>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</si>
  <si>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</si>
  <si>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</si>
  <si>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</si>
  <si>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</si>
  <si>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</si>
  <si>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</si>
  <si>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</si>
  <si>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</si>
  <si>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</si>
  <si>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</si>
  <si>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</si>
  <si>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</si>
  <si>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</si>
  <si>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</si>
  <si>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</si>
  <si>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</si>
  <si>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</si>
  <si>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</si>
  <si>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</si>
  <si>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</si>
  <si>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</si>
  <si>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</si>
  <si>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</si>
  <si>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</si>
  <si>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</si>
  <si>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</si>
  <si>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</si>
  <si>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</si>
  <si>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</si>
  <si>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</si>
  <si>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</si>
  <si>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</si>
  <si>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</si>
  <si>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</si>
  <si>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</si>
  <si>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</si>
  <si>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</si>
  <si>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</si>
  <si>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</si>
  <si>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</si>
  <si>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</si>
  <si>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</si>
  <si>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</si>
  <si>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</si>
  <si>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</si>
  <si>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</si>
  <si>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</si>
  <si>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</si>
  <si>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</si>
  <si>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</si>
  <si>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</si>
  <si>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</si>
  <si>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</si>
  <si>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</si>
  <si>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</si>
  <si>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</si>
  <si>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</si>
  <si>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</si>
  <si>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</si>
  <si>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</si>
  <si>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</si>
  <si>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</si>
  <si>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</si>
  <si>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</si>
  <si>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</si>
  <si>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</si>
  <si>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</si>
  <si>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</si>
  <si>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</si>
  <si>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</si>
  <si>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</si>
  <si>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</si>
  <si>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</si>
  <si>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</si>
  <si>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</si>
  <si>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</si>
  <si>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</si>
  <si>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</si>
  <si>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</si>
  <si>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</si>
  <si>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</si>
  <si>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</si>
  <si>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</si>
  <si>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</si>
  <si>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</si>
  <si>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</si>
  <si>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</si>
  <si>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</si>
  <si>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</si>
  <si>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</si>
  <si>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</si>
  <si>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</si>
  <si>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</si>
  <si>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</si>
  <si>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</si>
  <si>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</si>
  <si>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</si>
  <si>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</si>
  <si>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</si>
  <si>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</si>
  <si>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</si>
  <si>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</si>
  <si>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</si>
  <si>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</si>
  <si>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</si>
  <si>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</si>
  <si>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</si>
  <si>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</si>
  <si>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</si>
  <si>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</si>
  <si>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</si>
  <si>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</si>
  <si>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</si>
  <si>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</si>
  <si>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</si>
  <si>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</si>
  <si>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</si>
  <si>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</si>
  <si>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</si>
  <si>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</si>
  <si>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</si>
  <si>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</si>
  <si>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</si>
  <si>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</si>
  <si>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</si>
  <si>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</si>
  <si>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</si>
  <si>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</si>
  <si>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</si>
  <si>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</si>
  <si>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</si>
  <si>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</si>
  <si>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</si>
  <si>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</si>
  <si>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</si>
  <si>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</si>
  <si>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</si>
  <si>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</si>
  <si>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</si>
  <si>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</si>
  <si>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</si>
  <si>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</si>
  <si>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</si>
  <si>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</si>
  <si>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</si>
  <si>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</si>
  <si>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</si>
  <si>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</si>
  <si>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</si>
  <si>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</si>
  <si>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</si>
  <si>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</si>
  <si>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</si>
  <si>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</si>
  <si>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</si>
  <si>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</si>
  <si>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</si>
  <si>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</si>
  <si>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</si>
  <si>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</si>
  <si>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</si>
  <si>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</si>
  <si>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</si>
  <si>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</si>
  <si>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</si>
  <si>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</si>
  <si>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</si>
  <si>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</si>
  <si>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</si>
  <si>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</si>
  <si>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</si>
  <si>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</si>
  <si>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</si>
  <si>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</si>
  <si>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</si>
  <si>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</si>
  <si>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</si>
  <si>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</si>
  <si>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</si>
  <si>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</si>
  <si>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</si>
  <si>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</si>
  <si>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</si>
  <si>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</si>
  <si>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</si>
  <si>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</si>
  <si>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</si>
  <si>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</si>
  <si>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</si>
  <si>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</si>
  <si>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</si>
  <si>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</si>
  <si>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</si>
  <si>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</si>
  <si>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</si>
  <si>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</si>
  <si>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</si>
  <si>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</si>
  <si>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</si>
  <si>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</si>
  <si>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</si>
  <si>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</si>
  <si>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</si>
  <si>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</si>
  <si>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</si>
  <si>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</si>
  <si>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</si>
  <si>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</si>
  <si>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</si>
  <si>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</si>
  <si>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</si>
  <si>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</si>
  <si>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</si>
  <si>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</si>
  <si>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</si>
  <si>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</si>
  <si>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</si>
  <si>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</si>
  <si>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</si>
  <si>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</si>
  <si>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</si>
  <si>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</si>
  <si>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</si>
  <si>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</si>
  <si>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</si>
  <si>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</si>
  <si>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</si>
  <si>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</si>
  <si>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</si>
  <si>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</si>
  <si>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</si>
  <si>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</si>
  <si>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</si>
  <si>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</si>
  <si>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</si>
  <si>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</si>
  <si>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</si>
  <si>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</si>
  <si>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</si>
  <si>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</si>
  <si>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</si>
  <si>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</si>
  <si>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</si>
  <si>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</si>
  <si>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</si>
  <si>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</si>
  <si>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</si>
  <si>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</si>
  <si>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</si>
  <si>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</si>
  <si>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</si>
  <si>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</si>
  <si>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</si>
  <si>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</si>
  <si>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</si>
  <si>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</si>
  <si>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</si>
  <si>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</si>
  <si>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</si>
  <si>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</si>
  <si>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</si>
  <si>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</si>
  <si>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</si>
  <si>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</si>
  <si>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</si>
  <si>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</si>
  <si>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</si>
  <si>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</si>
  <si>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</si>
  <si>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</si>
  <si>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</si>
  <si>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</si>
  <si>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</si>
  <si>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</si>
  <si>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</si>
  <si>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</si>
  <si>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</si>
  <si>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</si>
  <si>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</si>
  <si>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</si>
  <si>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</si>
  <si>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</si>
  <si>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</si>
  <si>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</si>
  <si>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</si>
  <si>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</si>
  <si>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</si>
  <si>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</si>
  <si>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</si>
  <si>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</si>
  <si>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</si>
  <si>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</si>
  <si>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</si>
  <si>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</si>
  <si>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</si>
  <si>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</si>
  <si>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</si>
  <si>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</si>
  <si>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</si>
  <si>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</si>
  <si>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</si>
  <si>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</si>
  <si>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</si>
  <si>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</si>
  <si>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</si>
  <si>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</si>
  <si>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</si>
  <si>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</si>
  <si>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</si>
  <si>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</si>
  <si>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</si>
  <si>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</si>
  <si>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</si>
  <si>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</si>
  <si>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</si>
  <si>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</si>
  <si>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</si>
  <si>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</si>
  <si>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</si>
  <si>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</si>
  <si>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</si>
  <si>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</si>
  <si>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</si>
  <si>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</si>
  <si>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</si>
  <si>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</si>
  <si>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</si>
  <si>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</si>
  <si>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</si>
  <si>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</si>
  <si>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</si>
  <si>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</si>
  <si>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</si>
  <si>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</si>
  <si>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</si>
  <si>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</si>
  <si>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</si>
  <si>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</si>
  <si>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</si>
  <si>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</si>
  <si>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</si>
  <si>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</si>
  <si>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</si>
  <si>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</si>
  <si>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</si>
  <si>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</si>
  <si>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</si>
  <si>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</si>
  <si>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</si>
  <si>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</si>
  <si>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</si>
  <si>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</si>
  <si>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</si>
  <si>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</si>
  <si>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</si>
  <si>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</si>
  <si>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</si>
  <si>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</si>
  <si>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</si>
  <si>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</si>
  <si>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</si>
  <si>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</si>
  <si>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</si>
  <si>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</si>
  <si>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</si>
  <si>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</si>
  <si>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</si>
  <si>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</si>
  <si>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</si>
  <si>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</si>
  <si>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</si>
  <si>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</si>
  <si>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</si>
  <si>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</si>
  <si>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</si>
  <si>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</si>
  <si>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</si>
  <si>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</si>
  <si>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</si>
  <si>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</si>
  <si>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</si>
  <si>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</si>
  <si>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</si>
  <si>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</si>
  <si>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</si>
  <si>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</si>
  <si>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</si>
  <si>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</si>
  <si>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</si>
  <si>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</si>
  <si>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</si>
  <si>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</si>
  <si>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</si>
  <si>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</si>
  <si>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</si>
  <si>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</si>
  <si>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</si>
  <si>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</si>
  <si>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</si>
  <si>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</si>
  <si>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</si>
  <si>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</si>
  <si>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</si>
  <si>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</si>
  <si>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</si>
  <si>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</si>
  <si>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</si>
  <si>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</si>
  <si>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</si>
  <si>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</si>
  <si>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</si>
  <si>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</si>
  <si>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</si>
  <si>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</si>
  <si>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</si>
  <si>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</si>
  <si>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</si>
  <si>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</si>
  <si>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</si>
  <si>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</si>
  <si>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</si>
  <si>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</si>
  <si>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</si>
  <si>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</si>
  <si>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</si>
  <si>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</si>
  <si>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</si>
  <si>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</si>
  <si>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</si>
  <si>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</si>
  <si>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</si>
  <si>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</si>
  <si>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</si>
  <si>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</si>
  <si>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</si>
  <si>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</si>
  <si>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</si>
  <si>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</si>
  <si>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</si>
  <si>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</si>
  <si>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</si>
  <si>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</si>
  <si>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</si>
  <si>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</si>
  <si>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</si>
  <si>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</si>
  <si>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</si>
  <si>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</si>
  <si>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</si>
  <si>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</si>
  <si>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</si>
  <si>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</si>
  <si>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</si>
  <si>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</si>
  <si>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</si>
  <si>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</si>
  <si>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</si>
  <si>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</si>
  <si>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</si>
  <si>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</si>
  <si>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</si>
  <si>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</si>
  <si>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</si>
  <si>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</si>
  <si>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</si>
  <si>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</si>
  <si>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</si>
  <si>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</si>
  <si>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</si>
  <si>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</si>
  <si>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</si>
  <si>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</si>
  <si>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</si>
  <si>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</si>
  <si>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</si>
  <si>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</si>
  <si>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</si>
  <si>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</si>
  <si>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</si>
  <si>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</si>
  <si>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</si>
  <si>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</si>
  <si>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</si>
  <si>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</si>
  <si>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</si>
  <si>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</si>
  <si>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</si>
  <si>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</si>
  <si>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</si>
  <si>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</si>
  <si>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</si>
  <si>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</si>
  <si>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</si>
  <si>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</si>
  <si>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</si>
  <si>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</si>
  <si>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</si>
  <si>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</si>
  <si>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</si>
  <si>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</si>
  <si>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</si>
  <si>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</si>
  <si>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</si>
  <si>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</si>
  <si>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</si>
  <si>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</si>
  <si>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</si>
  <si>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</si>
  <si>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</si>
  <si>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</si>
  <si>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</si>
  <si>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</si>
  <si>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</si>
  <si>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</si>
  <si>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</si>
  <si>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</si>
  <si>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</si>
  <si>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</si>
  <si>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</si>
  <si>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</si>
  <si>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</si>
  <si>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</si>
  <si>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</si>
  <si>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</si>
  <si>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</si>
  <si>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</si>
  <si>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</si>
  <si>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</si>
  <si>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</si>
  <si>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</si>
  <si>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</si>
  <si>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</si>
  <si>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</si>
  <si>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</si>
  <si>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</si>
  <si>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</si>
  <si>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</si>
  <si>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</si>
  <si>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</si>
  <si>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</si>
  <si>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</si>
  <si>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</si>
  <si>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</si>
  <si>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</si>
  <si>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</si>
  <si>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</si>
  <si>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</si>
  <si>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</si>
  <si>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</si>
  <si>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</si>
  <si>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</si>
  <si>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</si>
  <si>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</si>
  <si>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</si>
  <si>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</si>
  <si>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</si>
  <si>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</si>
  <si>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</si>
  <si>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</si>
  <si>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</si>
  <si>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</si>
  <si>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</si>
  <si>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</si>
  <si>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</si>
  <si>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</si>
  <si>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</si>
  <si>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</si>
  <si>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</si>
  <si>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</si>
  <si>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</si>
  <si>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</si>
  <si>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</si>
  <si>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</si>
  <si>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</si>
  <si>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</si>
  <si>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</si>
  <si>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</si>
  <si>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</si>
  <si>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</si>
  <si>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</si>
  <si>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</si>
  <si>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</si>
  <si>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</si>
  <si>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</si>
  <si>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</si>
  <si>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</si>
  <si>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</si>
  <si>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</si>
  <si>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</si>
  <si>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</si>
  <si>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</si>
  <si>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</si>
  <si>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</si>
  <si>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</si>
  <si>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</si>
  <si>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</si>
  <si>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</si>
  <si>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</si>
  <si>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</si>
  <si>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</si>
  <si>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</si>
  <si>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</si>
  <si>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</si>
  <si>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</si>
  <si>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</si>
  <si>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</si>
  <si>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</si>
  <si>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</si>
  <si>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</si>
  <si>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</si>
  <si>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</si>
  <si>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</si>
  <si>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</si>
  <si>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</si>
  <si>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</si>
  <si>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</si>
  <si>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</si>
  <si>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</si>
  <si>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</si>
  <si>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</si>
  <si>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</si>
  <si>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</si>
  <si>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</si>
  <si>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</si>
  <si>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</si>
  <si>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</si>
  <si>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</si>
  <si>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</si>
  <si>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</si>
  <si>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</si>
  <si>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</si>
  <si>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</si>
  <si>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</si>
  <si>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</si>
  <si>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</si>
  <si>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</si>
  <si>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</si>
  <si>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</si>
  <si>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</si>
  <si>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</si>
  <si>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</si>
  <si>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</si>
  <si>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</si>
  <si>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</si>
  <si>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</si>
  <si>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</si>
  <si>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</si>
  <si>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</si>
  <si>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</si>
  <si>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</si>
  <si>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</si>
  <si>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</si>
  <si>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</si>
  <si>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</si>
  <si>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</si>
  <si>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</si>
  <si>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</si>
  <si>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</si>
  <si>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</si>
  <si>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</si>
  <si>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</si>
  <si>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</si>
  <si>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</si>
  <si>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</si>
  <si>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</si>
  <si>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</si>
  <si>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</si>
  <si>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</si>
  <si>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</si>
  <si>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</si>
  <si>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</si>
  <si>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</si>
  <si>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</si>
  <si>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</si>
  <si>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</si>
  <si>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</si>
  <si>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</si>
  <si>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</si>
  <si>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</si>
  <si>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</si>
  <si>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</si>
  <si>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</si>
  <si>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</si>
  <si>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</si>
  <si>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</si>
  <si>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</si>
  <si>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</si>
  <si>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</si>
  <si>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</si>
  <si>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</si>
  <si>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</si>
  <si>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</si>
  <si>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</si>
  <si>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</si>
  <si>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</si>
  <si>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</si>
  <si>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</si>
  <si>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</si>
  <si>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</si>
  <si>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</si>
  <si>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</si>
  <si>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</si>
  <si>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</si>
  <si>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</si>
  <si>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</si>
  <si>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</si>
  <si>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</si>
  <si>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</si>
  <si>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</si>
  <si>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</si>
  <si>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</si>
  <si>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</si>
  <si>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</si>
  <si>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</si>
  <si>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</si>
  <si>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</si>
  <si>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</si>
  <si>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</si>
  <si>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</si>
  <si>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</si>
  <si>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</si>
  <si>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</si>
  <si>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</si>
  <si>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</si>
  <si>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</si>
  <si>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</si>
  <si>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</si>
  <si>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</si>
  <si>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</si>
  <si>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</si>
  <si>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</si>
  <si>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</si>
  <si>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</si>
  <si>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</si>
  <si>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</si>
  <si>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</si>
  <si>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</si>
  <si>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</si>
  <si>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</si>
  <si>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</si>
  <si>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</si>
  <si>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</si>
  <si>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</si>
  <si>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</si>
  <si>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</si>
  <si>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</si>
  <si>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</si>
  <si>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</si>
  <si>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</si>
  <si>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</si>
  <si>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</si>
  <si>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</si>
  <si>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</si>
  <si>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</si>
  <si>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</si>
  <si>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</si>
  <si>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</si>
  <si>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</si>
  <si>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</si>
  <si>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</si>
  <si>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</si>
  <si>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</si>
  <si>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</si>
  <si>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</si>
  <si>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</si>
  <si>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</si>
  <si>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</si>
  <si>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</si>
  <si>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</si>
  <si>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</si>
  <si>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</si>
  <si>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</si>
  <si>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</si>
  <si>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</si>
  <si>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</si>
  <si>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</si>
  <si>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</si>
  <si>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</si>
  <si>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</si>
  <si>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</si>
  <si>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</si>
  <si>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</si>
  <si>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</si>
  <si>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</si>
  <si>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</si>
  <si>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</si>
  <si>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</si>
  <si>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</si>
  <si>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</si>
  <si>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</si>
  <si>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</si>
  <si>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</si>
  <si>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</si>
  <si>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</si>
  <si>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</si>
  <si>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</si>
  <si>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</si>
  <si>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</si>
  <si>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</si>
  <si>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</si>
  <si>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</si>
  <si>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</si>
  <si>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</si>
  <si>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</si>
  <si>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</si>
  <si>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</si>
  <si>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</si>
  <si>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</si>
  <si>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</si>
  <si>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</si>
  <si>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</si>
  <si>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</si>
  <si>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</si>
  <si>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</si>
  <si>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</si>
  <si>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</si>
  <si>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</si>
  <si>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</si>
  <si>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</si>
  <si>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</si>
  <si>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</si>
  <si>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</si>
  <si>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</si>
  <si>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</si>
  <si>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</si>
  <si>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</si>
  <si>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</si>
  <si>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</si>
  <si>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</si>
  <si>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</si>
  <si>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</si>
  <si>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</si>
  <si>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</si>
  <si>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</si>
  <si>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</si>
  <si>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</si>
  <si>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</si>
  <si>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</si>
  <si>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</si>
  <si>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</si>
  <si>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</si>
  <si>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</si>
  <si>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</si>
  <si>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</si>
  <si>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</si>
  <si>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</si>
  <si>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</si>
  <si>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</si>
  <si>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</si>
  <si>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</si>
  <si>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</si>
  <si>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</si>
  <si>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</si>
  <si>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</si>
  <si>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</si>
  <si>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</si>
  <si>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</si>
  <si>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</si>
  <si>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</si>
  <si>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</si>
  <si>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</si>
  <si>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</si>
  <si>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</si>
  <si>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</si>
  <si>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</si>
  <si>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</si>
  <si>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</si>
  <si>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</si>
  <si>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</si>
  <si>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</si>
  <si>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</si>
  <si>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</si>
  <si>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</si>
  <si>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</si>
  <si>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</si>
  <si>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</si>
  <si>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</si>
  <si>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</si>
  <si>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</si>
  <si>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</si>
  <si>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</si>
  <si>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</si>
  <si>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</si>
  <si>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</si>
  <si>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</si>
  <si>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</si>
  <si>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</si>
  <si>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</si>
  <si>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</si>
  <si>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</si>
  <si>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</si>
  <si>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</si>
  <si>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</si>
  <si>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</si>
  <si>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</si>
  <si>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</si>
  <si>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</si>
  <si>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</si>
  <si>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</si>
  <si>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</si>
  <si>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</si>
  <si>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</si>
  <si>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</si>
  <si>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</si>
  <si>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</si>
  <si>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</si>
  <si>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</si>
  <si>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</si>
  <si>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</si>
  <si>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</si>
  <si>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</si>
  <si>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</si>
  <si>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</si>
  <si>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</si>
  <si>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</si>
  <si>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</si>
  <si>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</si>
  <si>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</si>
  <si>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</si>
  <si>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</si>
  <si>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</si>
  <si>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</si>
  <si>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</si>
  <si>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</si>
  <si>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</si>
  <si>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</si>
  <si>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</si>
  <si>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</si>
  <si>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</si>
  <si>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</si>
  <si>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</si>
  <si>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</si>
  <si>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</si>
  <si>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</si>
  <si>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</si>
  <si>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</si>
  <si>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</si>
  <si>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</si>
  <si>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</si>
  <si>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</si>
  <si>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</si>
  <si>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</si>
  <si>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</si>
  <si>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</si>
  <si>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</si>
  <si>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</si>
  <si>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</si>
  <si>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</si>
  <si>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</si>
  <si>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</si>
  <si>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</si>
  <si>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</si>
  <si>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</si>
  <si>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</si>
  <si>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</si>
  <si>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</si>
  <si>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</si>
  <si>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</si>
  <si>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</si>
  <si>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</si>
  <si>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</si>
  <si>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</si>
  <si>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</si>
  <si>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</si>
  <si>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</si>
  <si>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</si>
  <si>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</si>
  <si>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</si>
  <si>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</si>
  <si>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</si>
  <si>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</si>
  <si>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</si>
  <si>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</si>
  <si>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</si>
  <si>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</si>
  <si>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</si>
  <si>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</si>
  <si>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</si>
  <si>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</si>
  <si>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</si>
  <si>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</si>
  <si>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</si>
  <si>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</si>
  <si>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</si>
  <si>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</si>
  <si>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</si>
  <si>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</si>
  <si>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</si>
  <si>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</si>
  <si>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</si>
  <si>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</si>
  <si>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</si>
  <si>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</si>
  <si>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</si>
  <si>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</si>
  <si>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</si>
  <si>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</si>
  <si>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</si>
  <si>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</si>
  <si>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</si>
  <si>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</si>
  <si>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</si>
  <si>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</si>
  <si>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</si>
  <si>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</si>
  <si>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</si>
  <si>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</si>
  <si>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</si>
  <si>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</si>
  <si>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</si>
  <si>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</si>
  <si>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</si>
  <si>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</si>
  <si>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</si>
  <si>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</si>
  <si>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</si>
  <si>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</si>
  <si>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</si>
  <si>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</si>
  <si>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</si>
  <si>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</si>
  <si>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</si>
  <si>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</si>
  <si>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</si>
  <si>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</si>
  <si>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</si>
  <si>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</si>
  <si>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</si>
  <si>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</si>
  <si>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</si>
  <si>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</si>
  <si>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</si>
  <si>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</si>
  <si>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</si>
  <si>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</si>
  <si>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</si>
  <si>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</si>
  <si>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</si>
  <si>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</si>
  <si>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</si>
  <si>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</si>
  <si>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</si>
  <si>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</si>
  <si>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</si>
  <si>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</si>
  <si>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</si>
  <si>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</si>
  <si>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</si>
  <si>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</si>
  <si>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</si>
  <si>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</si>
  <si>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</si>
  <si>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</si>
  <si>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</si>
  <si>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</si>
  <si>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</si>
  <si>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</si>
  <si>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</si>
  <si>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</si>
  <si>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</si>
  <si>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</si>
  <si>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</si>
  <si>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</si>
  <si>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</si>
  <si>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</si>
  <si>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</si>
  <si>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</si>
  <si>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</si>
  <si>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</si>
  <si>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</si>
  <si>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</si>
  <si>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</si>
  <si>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</si>
  <si>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</si>
  <si>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</si>
  <si>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</si>
  <si>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</si>
  <si>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</si>
  <si>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</si>
  <si>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</si>
  <si>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</si>
  <si>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</si>
  <si>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</si>
  <si>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</si>
  <si>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</si>
  <si>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</si>
  <si>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</si>
  <si>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</si>
  <si>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</si>
  <si>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</si>
  <si>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</si>
  <si>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</si>
  <si>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</si>
  <si>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</si>
  <si>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</si>
  <si>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</si>
  <si>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</si>
  <si>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</si>
  <si>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</si>
  <si>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</si>
  <si>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</si>
  <si>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</si>
  <si>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</si>
  <si>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</si>
  <si>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</si>
  <si>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</si>
  <si>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</si>
  <si>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</si>
  <si>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</si>
  <si>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</si>
  <si>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</si>
  <si>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</si>
  <si>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</si>
  <si>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</si>
  <si>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</si>
  <si>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</si>
  <si>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</si>
  <si>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</si>
  <si>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</si>
  <si>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</si>
  <si>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</si>
  <si>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</si>
  <si>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</si>
  <si>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</si>
  <si>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</si>
  <si>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</si>
  <si>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</si>
  <si>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</si>
  <si>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</si>
  <si>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</si>
  <si>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</si>
  <si>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</si>
  <si>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</si>
  <si>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</si>
  <si>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</si>
  <si>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</si>
  <si>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</si>
  <si>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</si>
  <si>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</si>
  <si>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</si>
  <si>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</si>
  <si>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</si>
  <si>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</si>
  <si>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</si>
  <si>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</si>
  <si>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</si>
  <si>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</si>
  <si>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</si>
  <si>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</si>
  <si>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</si>
  <si>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</si>
  <si>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</si>
  <si>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</si>
  <si>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</si>
  <si>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</si>
  <si>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</si>
  <si>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</si>
  <si>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</si>
  <si>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</si>
  <si>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</si>
  <si>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</si>
  <si>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</si>
  <si>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</si>
  <si>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</si>
  <si>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</si>
  <si>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</si>
  <si>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</si>
  <si>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</si>
  <si>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</si>
  <si>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</si>
  <si>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</si>
  <si>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</si>
  <si>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</si>
  <si>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</si>
  <si>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</si>
  <si>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</si>
  <si>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</si>
  <si>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</si>
  <si>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</si>
  <si>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</si>
  <si>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</si>
  <si>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</si>
  <si>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</si>
  <si>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</si>
  <si>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</si>
  <si>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</si>
  <si>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</si>
  <si>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</si>
  <si>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</si>
  <si>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</si>
  <si>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</si>
  <si>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</si>
  <si>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</si>
  <si>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</si>
  <si>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</si>
  <si>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</si>
  <si>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</si>
  <si>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</si>
  <si>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</si>
  <si>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</si>
  <si>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</si>
  <si>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</si>
  <si>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</si>
  <si>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</si>
  <si>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</si>
  <si>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</si>
  <si>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</si>
  <si>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</si>
  <si>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</si>
  <si>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</si>
  <si>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</si>
  <si>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</si>
  <si>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</si>
  <si>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</si>
  <si>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</si>
  <si>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</si>
  <si>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</si>
  <si>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</si>
  <si>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</si>
  <si>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</si>
  <si>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</si>
  <si>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</si>
  <si>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</si>
  <si>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</si>
  <si>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</si>
  <si>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</si>
  <si>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</si>
  <si>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</si>
  <si>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</si>
  <si>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</si>
  <si>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</si>
  <si>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</si>
  <si>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</si>
  <si>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</si>
  <si>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</si>
  <si>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</si>
  <si>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</si>
  <si>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</si>
  <si>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</si>
  <si>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</si>
  <si>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</si>
  <si>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</si>
  <si>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</si>
  <si>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</si>
  <si>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</si>
  <si>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</si>
  <si>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</si>
  <si>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</si>
  <si>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</si>
  <si>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</si>
  <si>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</si>
  <si>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</si>
  <si>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</si>
  <si>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</si>
  <si>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</si>
  <si>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</si>
  <si>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</si>
  <si>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</si>
  <si>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</si>
  <si>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</si>
  <si>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</si>
  <si>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</si>
  <si>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</si>
  <si>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</si>
  <si>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</si>
  <si>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</si>
  <si>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</si>
  <si>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</si>
  <si>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</si>
  <si>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</si>
  <si>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</si>
  <si>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</si>
  <si>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</si>
  <si>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</si>
  <si>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</si>
  <si>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</si>
  <si>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</si>
  <si>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</si>
  <si>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</si>
  <si>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</si>
  <si>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</si>
  <si>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</si>
  <si>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</si>
  <si>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</si>
  <si>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</si>
  <si>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</si>
  <si>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</si>
  <si>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</si>
  <si>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</si>
  <si>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</si>
  <si>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</si>
  <si>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</si>
  <si>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</si>
  <si>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</si>
  <si>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</si>
  <si>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</si>
  <si>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</si>
  <si>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</si>
  <si>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</si>
  <si>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</si>
  <si>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</si>
  <si>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</si>
  <si>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</si>
  <si>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</si>
  <si>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</si>
  <si>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</si>
  <si>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</si>
  <si>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</si>
  <si>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</si>
  <si>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</si>
  <si>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</si>
  <si>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</si>
  <si>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</si>
  <si>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</si>
  <si>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</si>
  <si>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</si>
  <si>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</si>
  <si>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</si>
  <si>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</si>
  <si>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</si>
  <si>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</si>
  <si>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</si>
  <si>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</si>
  <si>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</si>
  <si>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</si>
  <si>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</si>
  <si>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</si>
  <si>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</si>
  <si>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</si>
  <si>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</si>
  <si>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</si>
  <si>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</si>
  <si>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</si>
  <si>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</si>
  <si>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</si>
  <si>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</si>
  <si>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</si>
  <si>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</si>
  <si>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</si>
  <si>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</si>
  <si>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</si>
  <si>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</si>
  <si>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</si>
  <si>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</si>
  <si>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</si>
  <si>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</si>
  <si>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</si>
  <si>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</si>
  <si>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</si>
  <si>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</si>
  <si>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</si>
  <si>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</si>
  <si>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</si>
  <si>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</si>
  <si>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</si>
  <si>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</si>
  <si>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</si>
  <si>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</si>
  <si>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</si>
  <si>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</si>
  <si>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</si>
  <si>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</si>
  <si>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</si>
  <si>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</si>
  <si>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</si>
  <si>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</si>
  <si>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</si>
  <si>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</si>
  <si>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</si>
  <si>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</si>
  <si>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</si>
  <si>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</si>
  <si>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</si>
  <si>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</si>
  <si>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</si>
  <si>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</si>
  <si>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</si>
  <si>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</si>
  <si>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</si>
  <si>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</si>
  <si>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</si>
  <si>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</si>
  <si>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</si>
  <si>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</si>
  <si>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</si>
  <si>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</si>
  <si>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</si>
  <si>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</si>
  <si>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</si>
  <si>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</si>
  <si>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</si>
  <si>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</si>
  <si>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</si>
  <si>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</si>
  <si>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</si>
  <si>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</si>
  <si>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</si>
  <si>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</si>
  <si>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</si>
  <si>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</si>
  <si>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</si>
  <si>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</si>
  <si>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</si>
  <si>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</si>
  <si>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</si>
  <si>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</si>
  <si>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</si>
  <si>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</si>
  <si>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</si>
  <si>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</si>
  <si>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</si>
  <si>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</si>
  <si>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</si>
  <si>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</si>
  <si>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</si>
  <si>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</si>
  <si>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</si>
  <si>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</si>
  <si>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</si>
  <si>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</si>
  <si>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</si>
  <si>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</si>
  <si>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</si>
  <si>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</si>
  <si>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</si>
  <si>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</si>
  <si>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</si>
  <si>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</si>
  <si>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</si>
  <si>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</si>
  <si>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</si>
  <si>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</si>
  <si>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</si>
  <si>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</si>
  <si>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</si>
  <si>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</si>
  <si>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</si>
  <si>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</si>
  <si>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</si>
  <si>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</si>
  <si>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</si>
  <si>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</si>
  <si>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</si>
  <si>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</si>
  <si>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</si>
  <si>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</si>
  <si>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</si>
  <si>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</si>
  <si>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</si>
  <si>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</si>
  <si>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</si>
  <si>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</si>
  <si>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</si>
  <si>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</si>
  <si>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</si>
  <si>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</si>
  <si>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</si>
  <si>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</si>
  <si>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</si>
  <si>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</si>
  <si>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</si>
  <si>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</si>
  <si>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</si>
  <si>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</si>
  <si>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</si>
  <si>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</si>
  <si>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</si>
  <si>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</si>
  <si>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</si>
  <si>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</si>
  <si>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</si>
  <si>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</si>
  <si>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</si>
  <si>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</si>
  <si>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</si>
  <si>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</si>
  <si>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</si>
  <si>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</si>
  <si>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</si>
  <si>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</si>
  <si>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</si>
  <si>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</si>
  <si>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</si>
  <si>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</si>
  <si>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</si>
  <si>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</si>
  <si>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</si>
  <si>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</si>
  <si>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</si>
  <si>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</si>
  <si>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</si>
  <si>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</si>
  <si>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</si>
  <si>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</si>
  <si>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</si>
  <si>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</si>
  <si>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</si>
  <si>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</si>
  <si>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</si>
  <si>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</si>
  <si>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</si>
  <si>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</si>
  <si>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</si>
  <si>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</si>
  <si>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</si>
  <si>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</si>
  <si>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</si>
  <si>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</si>
  <si>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</si>
  <si>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</si>
  <si>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</si>
  <si>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</si>
  <si>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</si>
  <si>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</si>
  <si>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</si>
  <si>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</si>
  <si>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</si>
  <si>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</si>
  <si>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</si>
  <si>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</si>
  <si>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</si>
  <si>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</si>
  <si>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</si>
  <si>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</si>
  <si>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</si>
  <si>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</si>
  <si>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</si>
  <si>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</si>
  <si>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</si>
  <si>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</si>
  <si>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</si>
  <si>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</si>
  <si>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</si>
  <si>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</si>
  <si>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</si>
  <si>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</si>
  <si>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</si>
  <si>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</si>
  <si>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</si>
  <si>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</si>
  <si>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</si>
  <si>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</si>
  <si>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</si>
  <si>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</si>
  <si>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</si>
  <si>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</si>
  <si>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</si>
  <si>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</si>
  <si>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</si>
  <si>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</si>
  <si>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</si>
  <si>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</si>
  <si>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</si>
  <si>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</si>
  <si>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</si>
  <si>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</si>
  <si>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</si>
  <si>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</si>
  <si>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</si>
  <si>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</si>
  <si>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</si>
  <si>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</si>
  <si>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</si>
  <si>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</si>
  <si>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</si>
  <si>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</si>
  <si>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</si>
  <si>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</si>
  <si>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</si>
  <si>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</si>
  <si>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</si>
  <si>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</si>
  <si>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</si>
  <si>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</si>
  <si>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</si>
  <si>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</si>
  <si>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</si>
  <si>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</si>
  <si>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</si>
  <si>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</si>
  <si>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</si>
  <si>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</si>
  <si>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</si>
  <si>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</si>
  <si>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</si>
  <si>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</si>
  <si>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</si>
  <si>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</si>
  <si>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</si>
  <si>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</si>
  <si>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</si>
  <si>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</si>
  <si>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</si>
  <si>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</si>
  <si>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</si>
  <si>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</si>
  <si>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</si>
  <si>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</si>
  <si>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</si>
  <si>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</si>
  <si>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</si>
  <si>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</si>
  <si>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</si>
  <si>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</si>
  <si>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</si>
  <si>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</si>
  <si>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</si>
  <si>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</si>
  <si>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</si>
  <si>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</si>
  <si>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</si>
  <si>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</si>
  <si>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</si>
  <si>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</si>
  <si>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</si>
  <si>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</si>
  <si>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</si>
  <si>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</si>
  <si>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</si>
  <si>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</si>
  <si>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</si>
  <si>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</si>
  <si>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</si>
  <si>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</si>
  <si>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</si>
  <si>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</si>
  <si>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</si>
  <si>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</si>
  <si>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</si>
  <si>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</si>
  <si>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</si>
  <si>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</si>
  <si>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</si>
  <si>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</si>
  <si>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</si>
  <si>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</si>
  <si>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</si>
  <si>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</si>
  <si>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</si>
  <si>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</si>
  <si>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</si>
  <si>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</si>
  <si>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</si>
  <si>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</si>
  <si>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</si>
  <si>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</si>
  <si>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</si>
  <si>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</si>
  <si>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</si>
  <si>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</si>
  <si>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</si>
  <si>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</si>
  <si>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</si>
  <si>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</si>
  <si>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</si>
  <si>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</si>
  <si>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</si>
  <si>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</si>
  <si>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</si>
  <si>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</si>
  <si>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</si>
  <si>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</si>
  <si>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</si>
  <si>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</si>
  <si>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</si>
  <si>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</si>
  <si>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</si>
  <si>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</si>
  <si>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</si>
  <si>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</si>
  <si>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</si>
  <si>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</si>
  <si>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</si>
  <si>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</si>
  <si>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</si>
  <si>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</si>
  <si>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</si>
  <si>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</si>
  <si>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</si>
  <si>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</si>
  <si>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</si>
  <si>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</si>
  <si>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</si>
  <si>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</si>
  <si>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</si>
  <si>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</si>
  <si>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</si>
  <si>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</si>
  <si>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</si>
  <si>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</si>
  <si>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</si>
  <si>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</si>
  <si>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</si>
  <si>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</si>
  <si>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</si>
  <si>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</si>
  <si>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</si>
  <si>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</si>
  <si>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</si>
  <si>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</si>
  <si>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</si>
  <si>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</si>
  <si>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</si>
  <si>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</si>
  <si>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</si>
  <si>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</si>
  <si>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</si>
  <si>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</si>
  <si>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</si>
  <si>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</si>
  <si>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</si>
  <si>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</si>
  <si>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</si>
  <si>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</si>
  <si>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</si>
  <si>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</si>
  <si>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</si>
  <si>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</si>
  <si>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</si>
  <si>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</si>
  <si>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</si>
  <si>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</si>
  <si>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</si>
  <si>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</si>
  <si>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</si>
  <si>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</si>
  <si>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</si>
  <si>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</si>
  <si>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</si>
  <si>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</si>
  <si>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</si>
  <si>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</si>
  <si>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</si>
  <si>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</si>
  <si>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</si>
  <si>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</si>
  <si>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</si>
  <si>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</si>
  <si>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</si>
  <si>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</si>
  <si>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</si>
  <si>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</si>
  <si>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</si>
  <si>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</si>
  <si>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</si>
  <si>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</si>
  <si>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</si>
  <si>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</si>
  <si>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</si>
  <si>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</si>
  <si>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</si>
  <si>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</si>
  <si>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</si>
  <si>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</si>
  <si>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</si>
  <si>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</si>
  <si>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</si>
  <si>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</si>
  <si>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</si>
  <si>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</si>
  <si>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</si>
  <si>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</si>
  <si>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</si>
  <si>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</si>
  <si>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</si>
  <si>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</si>
  <si>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</si>
  <si>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</si>
  <si>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</si>
  <si>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</si>
  <si>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</si>
  <si>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</si>
  <si>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</si>
  <si>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</si>
  <si>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</si>
  <si>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</si>
  <si>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</si>
  <si>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</si>
  <si>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</si>
  <si>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</si>
  <si>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</si>
  <si>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</si>
  <si>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</si>
  <si>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</si>
  <si>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</si>
  <si>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</si>
  <si>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</si>
  <si>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</si>
  <si>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</si>
  <si>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</si>
  <si>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</si>
  <si>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</si>
  <si>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</si>
  <si>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</si>
  <si>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</si>
  <si>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</si>
  <si>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</si>
  <si>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</si>
  <si>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</si>
  <si>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</si>
  <si>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</si>
  <si>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</si>
  <si>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</si>
  <si>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</si>
  <si>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</si>
  <si>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</si>
  <si>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</si>
  <si>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</si>
  <si>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</si>
  <si>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</si>
  <si>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</si>
  <si>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</si>
  <si>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</si>
  <si>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</si>
  <si>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</si>
  <si>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</si>
  <si>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</si>
  <si>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</si>
  <si>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</si>
  <si>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</si>
  <si>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</si>
  <si>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</si>
  <si>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</si>
  <si>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</si>
  <si>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</si>
  <si>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</si>
  <si>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</si>
  <si>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</si>
  <si>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</si>
  <si>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</si>
  <si>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</si>
  <si>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</si>
  <si>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</si>
  <si>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</si>
  <si>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</si>
  <si>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</si>
  <si>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</si>
  <si>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</si>
  <si>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</si>
  <si>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</si>
  <si>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</si>
  <si>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</si>
  <si>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</si>
  <si>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</si>
  <si>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</si>
  <si>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</si>
  <si>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</si>
  <si>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</si>
  <si>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</si>
  <si>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</si>
  <si>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</si>
  <si>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</si>
  <si>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</si>
  <si>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</si>
  <si>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</si>
  <si>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</si>
  <si>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</si>
  <si>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</si>
  <si>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</si>
  <si>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</si>
  <si>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</si>
  <si>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</si>
  <si>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</si>
  <si>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</si>
  <si>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</si>
  <si>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</si>
  <si>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</si>
  <si>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</si>
  <si>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</si>
  <si>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</si>
  <si>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</si>
  <si>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</si>
  <si>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</si>
  <si>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</si>
  <si>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</si>
  <si>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</si>
  <si>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</si>
  <si>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</si>
  <si>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</si>
  <si>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</si>
  <si>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</si>
  <si>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</si>
  <si>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</si>
  <si>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</si>
  <si>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</si>
  <si>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</si>
  <si>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</si>
  <si>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</si>
  <si>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</si>
  <si>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</si>
  <si>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</si>
  <si>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</si>
  <si>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</si>
  <si>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</si>
  <si>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</si>
  <si>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</si>
  <si>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</si>
  <si>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</si>
  <si>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</si>
  <si>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</si>
  <si>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</si>
  <si>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</si>
  <si>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</si>
  <si>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</si>
  <si>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</si>
  <si>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</si>
  <si>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</si>
  <si>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</si>
  <si>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</si>
  <si>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</si>
  <si>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</si>
  <si>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</si>
  <si>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</si>
  <si>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</si>
  <si>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</si>
  <si>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</si>
  <si>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</si>
  <si>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</si>
  <si>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</si>
  <si>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</si>
  <si>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</si>
  <si>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</si>
  <si>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</si>
  <si>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</si>
  <si>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</si>
  <si>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</si>
  <si>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</si>
  <si>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</si>
  <si>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</si>
  <si>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</si>
  <si>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</si>
  <si>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</si>
  <si>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</si>
  <si>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</si>
  <si>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</si>
  <si>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</si>
  <si>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</si>
  <si>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</si>
  <si>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</si>
  <si>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</si>
  <si>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</si>
  <si>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</si>
  <si>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</si>
  <si>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</si>
  <si>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</si>
  <si>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</si>
  <si>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</si>
  <si>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</si>
  <si>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</si>
  <si>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</si>
  <si>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</si>
  <si>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</si>
  <si>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</si>
  <si>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</si>
  <si>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</si>
  <si>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</si>
  <si>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</si>
  <si>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</si>
  <si>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</si>
  <si>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</si>
  <si>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</si>
  <si>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</si>
  <si>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</si>
  <si>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</si>
  <si>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</si>
  <si>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</si>
  <si>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</si>
  <si>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</si>
  <si>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</si>
  <si>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</si>
  <si>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</si>
  <si>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</si>
  <si>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</si>
  <si>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</si>
  <si>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</si>
  <si>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</si>
  <si>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</si>
  <si>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</si>
  <si>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</si>
  <si>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</si>
  <si>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</si>
  <si>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</si>
  <si>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</si>
  <si>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</si>
  <si>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</si>
  <si>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</si>
  <si>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</si>
  <si>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</si>
  <si>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</si>
  <si>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</si>
  <si>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</si>
  <si>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</si>
  <si>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</si>
  <si>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</si>
  <si>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</si>
  <si>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</si>
  <si>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</si>
  <si>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</si>
  <si>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</si>
  <si>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</si>
  <si>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</si>
  <si>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</si>
  <si>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</si>
  <si>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</si>
  <si>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</si>
  <si>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</si>
  <si>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</si>
  <si>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</si>
  <si>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</si>
  <si>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</si>
  <si>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</si>
  <si>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</si>
  <si>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</si>
  <si>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</si>
  <si>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</si>
  <si>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</si>
  <si>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</si>
  <si>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</si>
  <si>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</si>
  <si>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</si>
  <si>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</si>
  <si>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</si>
  <si>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</si>
  <si>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</si>
  <si>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</si>
  <si>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</si>
  <si>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</si>
  <si>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</si>
  <si>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</si>
  <si>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</si>
  <si>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</si>
  <si>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</si>
  <si>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</si>
  <si>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</si>
  <si>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</si>
  <si>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</si>
  <si>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</si>
  <si>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</si>
  <si>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</si>
  <si>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</si>
  <si>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</si>
  <si>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</si>
  <si>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</si>
  <si>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</si>
  <si>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</si>
  <si>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</si>
  <si>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</si>
  <si>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</si>
  <si>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</si>
  <si>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</si>
  <si>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</si>
  <si>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</si>
  <si>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</si>
  <si>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</si>
  <si>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</si>
  <si>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</si>
  <si>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</si>
  <si>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</si>
  <si>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</si>
  <si>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</si>
  <si>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</si>
  <si>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</si>
  <si>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</si>
  <si>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</si>
  <si>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</si>
  <si>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</si>
  <si>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</si>
  <si>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</si>
  <si>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</si>
  <si>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</si>
  <si>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</si>
  <si>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</si>
  <si>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</si>
  <si>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</si>
  <si>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</si>
  <si>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</si>
  <si>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</si>
  <si>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</si>
  <si>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</si>
  <si>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</si>
  <si>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</si>
  <si>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</si>
  <si>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</si>
  <si>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</si>
  <si>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</si>
  <si>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</si>
  <si>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</si>
  <si>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</si>
  <si>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</si>
  <si>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</si>
  <si>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</si>
  <si>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</si>
  <si>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</si>
  <si>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</si>
  <si>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</si>
  <si>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</si>
  <si>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</si>
  <si>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</si>
  <si>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</si>
  <si>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</si>
  <si>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</si>
  <si>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</si>
  <si>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</si>
  <si>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</si>
  <si>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</si>
  <si>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</si>
  <si>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</si>
  <si>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</si>
  <si>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</si>
  <si>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</si>
  <si>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</si>
  <si>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</si>
  <si>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</si>
  <si>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</si>
  <si>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</si>
  <si>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</si>
  <si>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</si>
  <si>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</si>
  <si>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</si>
  <si>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</si>
  <si>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</si>
  <si>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</si>
  <si>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</si>
  <si>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</si>
  <si>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</si>
  <si>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</si>
  <si>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</si>
  <si>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</si>
  <si>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</si>
  <si>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</si>
  <si>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</si>
  <si>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</si>
  <si>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</si>
  <si>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</si>
  <si>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</si>
  <si>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</si>
  <si>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</si>
  <si>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</si>
  <si>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</si>
  <si>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</si>
  <si>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</si>
  <si>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</si>
  <si>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</si>
  <si>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</si>
  <si>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</si>
  <si>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</si>
  <si>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</si>
  <si>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</si>
  <si>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</si>
  <si>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</si>
  <si>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</si>
  <si>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</si>
  <si>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</si>
  <si>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</si>
  <si>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</si>
  <si>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</si>
  <si>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</si>
  <si>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</si>
  <si>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</si>
  <si>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</si>
  <si>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</si>
  <si>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</si>
  <si>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</si>
  <si>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</si>
  <si>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</si>
  <si>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</si>
  <si>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</si>
  <si>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</si>
  <si>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</si>
  <si>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</si>
  <si>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</si>
  <si>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</si>
  <si>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</si>
  <si>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</si>
  <si>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</si>
  <si>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</si>
  <si>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</si>
  <si>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</si>
  <si>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</si>
  <si>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</si>
  <si>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</si>
  <si>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</si>
  <si>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</si>
  <si>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</si>
  <si>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</si>
  <si>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</si>
  <si>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</si>
  <si>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</si>
  <si>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</si>
  <si>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</si>
  <si>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</si>
  <si>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</si>
  <si>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</si>
  <si>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</si>
  <si>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</si>
  <si>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</si>
  <si>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</si>
  <si>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</si>
  <si>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</si>
  <si>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</si>
  <si>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</si>
  <si>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</si>
  <si>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</si>
  <si>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</si>
  <si>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</si>
  <si>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</si>
  <si>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</si>
  <si>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</si>
  <si>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</si>
  <si>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</si>
  <si>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</si>
  <si>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</si>
  <si>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</si>
  <si>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</si>
  <si>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</si>
  <si>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</si>
  <si>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</si>
  <si>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</si>
  <si>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</si>
  <si>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</si>
  <si>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</si>
  <si>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</si>
  <si>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</si>
  <si>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</si>
  <si>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</si>
  <si>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</si>
  <si>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</si>
  <si>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</si>
  <si>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</si>
  <si>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</si>
  <si>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</si>
  <si>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</si>
  <si>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</si>
  <si>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</si>
  <si>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</si>
  <si>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</si>
  <si>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</si>
  <si>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</si>
  <si>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</si>
  <si>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</si>
  <si>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</si>
  <si>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</si>
  <si>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</si>
  <si>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</si>
  <si>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</si>
  <si>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</si>
  <si>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</si>
  <si>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</si>
  <si>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</si>
  <si>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</si>
  <si>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</si>
  <si>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</si>
  <si>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</si>
  <si>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</si>
  <si>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</si>
  <si>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</si>
  <si>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</si>
  <si>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</si>
  <si>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</si>
  <si>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</si>
  <si>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</si>
  <si>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</si>
  <si>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</si>
  <si>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</si>
  <si>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</si>
  <si>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</si>
  <si>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</si>
  <si>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</si>
  <si>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</si>
  <si>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</si>
  <si>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</si>
  <si>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</si>
  <si>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</si>
  <si>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</si>
  <si>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</si>
  <si>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</si>
  <si>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</si>
  <si>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</si>
  <si>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</si>
  <si>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</si>
  <si>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</si>
  <si>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</si>
  <si>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</si>
  <si>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</si>
  <si>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</si>
  <si>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</si>
  <si>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</si>
  <si>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</si>
  <si>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</si>
  <si>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</si>
  <si>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</si>
  <si>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</si>
  <si>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</si>
  <si>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</si>
  <si>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</si>
  <si>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</si>
  <si>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</si>
  <si>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</si>
  <si>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</si>
  <si>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</si>
  <si>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</si>
  <si>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</si>
  <si>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</si>
  <si>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</si>
  <si>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</si>
  <si>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</si>
  <si>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</si>
  <si>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</si>
  <si>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</si>
  <si>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</si>
  <si>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</si>
  <si>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</si>
  <si>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</si>
  <si>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</si>
  <si>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</si>
  <si>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</si>
  <si>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</si>
  <si>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</si>
  <si>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</si>
  <si>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</si>
  <si>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</si>
  <si>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</si>
  <si>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</si>
  <si>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</si>
  <si>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</si>
  <si>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</si>
  <si>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</si>
  <si>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</si>
  <si>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</si>
  <si>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</si>
  <si>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</si>
  <si>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</si>
  <si>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</si>
  <si>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</si>
  <si>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</si>
  <si>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</si>
  <si>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</si>
  <si>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</si>
  <si>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</si>
  <si>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</si>
  <si>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</si>
  <si>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</si>
  <si>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</si>
  <si>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</si>
  <si>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</si>
  <si>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</si>
  <si>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</si>
  <si>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</si>
  <si>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</si>
  <si>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</si>
  <si>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</si>
  <si>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</si>
  <si>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</si>
  <si>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</si>
  <si>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</si>
  <si>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</si>
  <si>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</si>
  <si>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</si>
  <si>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</si>
  <si>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</si>
  <si>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</si>
  <si>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</si>
  <si>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</si>
  <si>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</si>
  <si>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</si>
  <si>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</si>
  <si>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</si>
  <si>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</si>
  <si>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</si>
  <si>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</si>
  <si>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</si>
  <si>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</si>
  <si>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</si>
  <si>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</si>
  <si>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</si>
  <si>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</si>
  <si>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</si>
  <si>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</si>
  <si>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</si>
  <si>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</si>
  <si>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</si>
  <si>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</si>
  <si>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</si>
  <si>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</si>
  <si>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</si>
  <si>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</si>
  <si>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</si>
  <si>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</si>
  <si>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</si>
  <si>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</si>
  <si>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</si>
  <si>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</si>
  <si>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</si>
  <si>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</si>
  <si>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</si>
  <si>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</si>
  <si>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</si>
  <si>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</si>
  <si>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</si>
  <si>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</si>
  <si>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</si>
  <si>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</si>
  <si>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</si>
  <si>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</si>
  <si>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</si>
  <si>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</si>
  <si>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</si>
  <si>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</si>
  <si>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</si>
  <si>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</si>
  <si>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</si>
  <si>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</si>
  <si>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</si>
  <si>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</si>
  <si>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</si>
  <si>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</si>
  <si>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</si>
  <si>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</si>
  <si>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</si>
  <si>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</si>
  <si>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</si>
  <si>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</si>
  <si>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</si>
  <si>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</si>
  <si>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</si>
  <si>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</si>
  <si>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</si>
  <si>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</si>
  <si>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</si>
  <si>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</si>
  <si>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</si>
  <si>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</si>
  <si>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</si>
  <si>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</si>
  <si>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</si>
  <si>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</si>
  <si>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</si>
  <si>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</si>
  <si>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</si>
  <si>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</si>
  <si>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</si>
  <si>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</si>
  <si>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</si>
  <si>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</si>
  <si>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</si>
  <si>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</si>
  <si>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</si>
  <si>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</si>
  <si>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</si>
  <si>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</si>
  <si>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</si>
  <si>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</si>
  <si>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</si>
  <si>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</si>
  <si>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</si>
  <si>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</si>
  <si>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</si>
  <si>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</si>
  <si>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</si>
  <si>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</si>
  <si>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</si>
  <si>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</si>
  <si>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</si>
  <si>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</si>
  <si>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</si>
  <si>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</si>
  <si>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</si>
  <si>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</si>
  <si>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</si>
  <si>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</si>
  <si>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</si>
  <si>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</si>
  <si>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</si>
  <si>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</si>
  <si>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</si>
  <si>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</si>
  <si>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</si>
  <si>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</si>
  <si>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</si>
  <si>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</si>
  <si>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</si>
  <si>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</si>
  <si>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</si>
  <si>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</si>
  <si>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</si>
  <si>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</si>
  <si>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</si>
  <si>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</si>
  <si>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</si>
  <si>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</si>
  <si>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</si>
  <si>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</si>
  <si>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</si>
  <si>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</si>
  <si>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</si>
  <si>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</si>
  <si>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</si>
  <si>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</si>
  <si>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</si>
  <si>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</si>
  <si>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</si>
  <si>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</si>
  <si>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</si>
  <si>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</si>
  <si>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</si>
  <si>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</si>
  <si>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</si>
  <si>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</si>
  <si>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</si>
  <si>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</si>
  <si>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</si>
  <si>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</si>
  <si>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</si>
  <si>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</si>
  <si>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</si>
  <si>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</si>
  <si>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</si>
  <si>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</si>
  <si>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</si>
  <si>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</si>
  <si>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</si>
  <si>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</si>
  <si>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</si>
  <si>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</si>
  <si>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</si>
  <si>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</si>
  <si>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</si>
  <si>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</si>
  <si>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</si>
  <si>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</si>
  <si>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</si>
  <si>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</si>
  <si>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</si>
  <si>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</si>
  <si>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</si>
  <si>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</si>
  <si>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</si>
  <si>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</si>
  <si>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</si>
  <si>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</si>
  <si>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</si>
  <si>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</si>
  <si>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</si>
  <si>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</si>
  <si>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</si>
  <si>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</si>
  <si>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</si>
  <si>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</si>
  <si>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</si>
  <si>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</si>
  <si>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</si>
  <si>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</si>
  <si>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</si>
  <si>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</si>
  <si>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</si>
  <si>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</si>
  <si>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</si>
  <si>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</si>
  <si>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</si>
  <si>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</si>
  <si>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</si>
  <si>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</si>
  <si>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</si>
  <si>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</si>
  <si>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</si>
  <si>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</si>
  <si>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</si>
  <si>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</si>
  <si>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</si>
  <si>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</si>
  <si>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</si>
  <si>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</si>
  <si>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</si>
  <si>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</si>
  <si>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</si>
  <si>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</si>
  <si>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</si>
  <si>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</si>
  <si>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</si>
  <si>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</si>
  <si>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</si>
  <si>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</si>
  <si>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</si>
  <si>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</si>
  <si>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</si>
  <si>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</si>
  <si>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</si>
  <si>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</si>
  <si>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</si>
  <si>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</si>
  <si>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</si>
  <si>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</si>
  <si>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</si>
  <si>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</si>
  <si>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</si>
  <si>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</si>
  <si>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</si>
  <si>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</si>
  <si>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</si>
  <si>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</si>
  <si>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</si>
  <si>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</si>
  <si>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</si>
  <si>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</si>
  <si>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</si>
  <si>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</si>
  <si>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</si>
  <si>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</si>
  <si>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</si>
  <si>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</si>
  <si>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</si>
  <si>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</si>
  <si>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</si>
  <si>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</si>
  <si>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</si>
  <si>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</si>
  <si>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</si>
  <si>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</si>
  <si>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</si>
  <si>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</si>
  <si>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</si>
  <si>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</si>
  <si>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</si>
  <si>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</si>
  <si>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</si>
  <si>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</si>
  <si>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</si>
  <si>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</si>
  <si>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</si>
  <si>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</si>
  <si>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</si>
  <si>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</si>
  <si>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</si>
  <si>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</si>
  <si>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</si>
  <si>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</si>
  <si>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</si>
  <si>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</si>
  <si>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</si>
  <si>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</si>
  <si>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</si>
  <si>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</si>
  <si>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</si>
  <si>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</si>
  <si>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</si>
  <si>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</si>
  <si>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</si>
  <si>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</si>
  <si>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</si>
  <si>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</si>
  <si>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</si>
  <si>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</si>
  <si>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</si>
  <si>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</si>
  <si>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</si>
  <si>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</si>
  <si>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</si>
  <si>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</si>
  <si>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</si>
  <si>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</si>
  <si>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</si>
  <si>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</si>
  <si>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</si>
  <si>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</si>
  <si>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</si>
  <si>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</si>
  <si>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</si>
  <si>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</si>
  <si>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</si>
  <si>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</si>
  <si>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</si>
  <si>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</si>
  <si>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</si>
  <si>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</si>
  <si>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</si>
  <si>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</si>
  <si>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</si>
  <si>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</si>
  <si>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</si>
  <si>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</si>
  <si>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</si>
  <si>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</si>
  <si>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</si>
  <si>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</si>
  <si>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</si>
  <si>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</si>
  <si>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</si>
  <si>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</si>
  <si>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</si>
  <si>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</si>
  <si>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</si>
  <si>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</si>
  <si>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</si>
  <si>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</si>
  <si>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</si>
  <si>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</si>
  <si>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</si>
  <si>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</si>
  <si>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</si>
  <si>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</si>
  <si>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</si>
  <si>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</si>
  <si>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</si>
  <si>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</si>
  <si>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</si>
  <si>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</si>
  <si>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</si>
  <si>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</si>
  <si>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</si>
  <si>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</si>
  <si>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</si>
  <si>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</si>
  <si>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</si>
  <si>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</si>
  <si>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</si>
  <si>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</si>
  <si>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</si>
  <si>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</si>
  <si>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</si>
  <si>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</si>
  <si>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</si>
  <si>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</si>
  <si>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</si>
  <si>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</si>
  <si>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</si>
  <si>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</si>
  <si>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</si>
  <si>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</si>
  <si>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</si>
  <si>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</si>
  <si>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</si>
  <si>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</si>
  <si>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</si>
  <si>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</si>
  <si>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</si>
  <si>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</si>
  <si>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</si>
  <si>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</si>
  <si>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</si>
  <si>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</si>
  <si>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</si>
  <si>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</si>
  <si>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</si>
  <si>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</si>
  <si>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</si>
  <si>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</si>
  <si>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</si>
  <si>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</si>
  <si>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</si>
  <si>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</si>
  <si>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</si>
  <si>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</si>
  <si>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</si>
  <si>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</si>
  <si>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</si>
  <si>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</si>
  <si>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</si>
  <si>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</si>
  <si>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</si>
  <si>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</si>
  <si>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</si>
  <si>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</si>
  <si>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</si>
  <si>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</si>
  <si>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</si>
  <si>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</si>
  <si>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</si>
  <si>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</si>
  <si>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</si>
  <si>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</si>
  <si>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</si>
  <si>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</si>
  <si>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</si>
  <si>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</si>
  <si>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</si>
  <si>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</si>
  <si>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</si>
  <si>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</si>
  <si>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</si>
  <si>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</si>
  <si>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</si>
  <si>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</si>
  <si>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</si>
  <si>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</si>
  <si>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</si>
  <si>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</si>
  <si>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</si>
  <si>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</si>
  <si>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</si>
  <si>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</si>
  <si>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</si>
  <si>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</si>
  <si>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</si>
  <si>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</si>
  <si>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</si>
  <si>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</si>
  <si>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</si>
  <si>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</si>
  <si>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</si>
  <si>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</si>
  <si>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</si>
  <si>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</si>
  <si>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</si>
  <si>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</si>
  <si>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</si>
  <si>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</si>
  <si>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</si>
  <si>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</si>
  <si>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</si>
  <si>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</si>
  <si>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</si>
  <si>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</si>
  <si>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</si>
  <si>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</si>
  <si>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</si>
  <si>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</si>
  <si>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</si>
  <si>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</si>
  <si>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</si>
  <si>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</si>
  <si>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</si>
  <si>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</si>
  <si>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</si>
  <si>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</si>
  <si>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</si>
  <si>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</si>
  <si>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</si>
  <si>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</si>
  <si>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</si>
  <si>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</si>
  <si>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</si>
  <si>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</si>
  <si>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</si>
  <si>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</si>
  <si>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</si>
  <si>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</si>
  <si>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</si>
  <si>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</si>
  <si>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</si>
  <si>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</si>
  <si>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</si>
  <si>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</si>
  <si>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</si>
  <si>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</si>
  <si>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</si>
  <si>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</si>
  <si>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</si>
  <si>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</si>
  <si>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</si>
  <si>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</si>
  <si>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</si>
  <si>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</si>
  <si>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</si>
  <si>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</si>
  <si>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</si>
  <si>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</si>
  <si>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</si>
  <si>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</si>
  <si>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</si>
  <si>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</si>
  <si>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</si>
  <si>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</si>
  <si>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</si>
  <si>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</si>
  <si>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</si>
  <si>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</si>
  <si>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</si>
  <si>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</si>
  <si>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</si>
  <si>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</si>
  <si>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</si>
  <si>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</si>
  <si>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</si>
  <si>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</si>
  <si>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</si>
  <si>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</si>
  <si>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</si>
  <si>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</si>
  <si>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</si>
  <si>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</si>
  <si>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</si>
  <si>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</si>
  <si>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</si>
  <si>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</si>
  <si>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</si>
  <si>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</si>
  <si>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</si>
  <si>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</si>
  <si>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</si>
  <si>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</si>
  <si>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</si>
  <si>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</si>
  <si>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</si>
  <si>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</si>
  <si>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</si>
  <si>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</si>
  <si>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</si>
  <si>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</si>
  <si>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</si>
  <si>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</si>
  <si>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</si>
  <si>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</si>
  <si>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</si>
  <si>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</si>
  <si>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</si>
  <si>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</si>
  <si>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</si>
  <si>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</si>
  <si>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</si>
  <si>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</si>
  <si>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</si>
  <si>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</si>
  <si>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</si>
  <si>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</si>
  <si>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</si>
  <si>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</si>
  <si>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</si>
  <si>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</si>
  <si>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</si>
  <si>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</si>
  <si>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</si>
  <si>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</si>
  <si>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</si>
  <si>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</si>
  <si>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</si>
  <si>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</si>
  <si>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</si>
  <si>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</si>
  <si>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</si>
  <si>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</si>
  <si>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</si>
  <si>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</si>
  <si>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</si>
  <si>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</si>
  <si>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</si>
  <si>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</si>
  <si>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</si>
  <si>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</si>
  <si>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</si>
  <si>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</si>
  <si>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</si>
  <si>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</si>
  <si>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</si>
  <si>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</si>
  <si>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</si>
  <si>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</si>
  <si>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</si>
  <si>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</si>
  <si>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</si>
  <si>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</si>
  <si>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</si>
  <si>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</si>
  <si>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</si>
  <si>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</si>
  <si>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</si>
  <si>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</si>
  <si>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</si>
  <si>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</si>
  <si>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</si>
  <si>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</si>
  <si>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</si>
  <si>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</si>
  <si>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</si>
  <si>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</si>
  <si>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</si>
  <si>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</si>
  <si>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</si>
  <si>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</si>
  <si>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</si>
  <si>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</si>
  <si>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</si>
  <si>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</si>
  <si>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</si>
  <si>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</si>
  <si>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</si>
  <si>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</si>
  <si>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</si>
  <si>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</si>
  <si>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</si>
  <si>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</si>
  <si>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</si>
  <si>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</si>
  <si>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</si>
  <si>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</si>
  <si>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</si>
  <si>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</si>
  <si>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</si>
  <si>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</si>
  <si>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</si>
  <si>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</si>
  <si>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</si>
  <si>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</si>
  <si>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</si>
  <si>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</si>
  <si>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</si>
  <si>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</si>
  <si>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</si>
  <si>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</si>
  <si>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</si>
  <si>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</si>
  <si>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</si>
  <si>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</si>
  <si>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</si>
  <si>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</si>
  <si>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</si>
  <si>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</si>
  <si>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</si>
  <si>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</si>
  <si>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</si>
  <si>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</si>
  <si>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</si>
  <si>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</si>
  <si>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</si>
  <si>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</si>
  <si>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</si>
  <si>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</si>
  <si>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</si>
  <si>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</si>
  <si>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</si>
  <si>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</si>
  <si>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</si>
  <si>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</si>
  <si>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</si>
  <si>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</si>
  <si>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</si>
  <si>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</si>
  <si>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</si>
  <si>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</si>
  <si>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</si>
  <si>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</si>
  <si>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</si>
  <si>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</si>
  <si>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</si>
  <si>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</si>
  <si>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</si>
  <si>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</si>
  <si>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</si>
  <si>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</si>
  <si>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</si>
  <si>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</si>
  <si>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</si>
  <si>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</si>
  <si>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</si>
  <si>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</si>
  <si>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</si>
  <si>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</si>
  <si>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</si>
  <si>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</si>
  <si>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</si>
  <si>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</si>
  <si>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</si>
  <si>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</si>
  <si>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</si>
  <si>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</si>
  <si>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</si>
  <si>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</si>
  <si>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</si>
  <si>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</si>
  <si>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</si>
  <si>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</si>
  <si>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</si>
  <si>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</si>
  <si>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</si>
  <si>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</si>
  <si>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</si>
  <si>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</si>
  <si>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</si>
  <si>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</si>
  <si>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</si>
  <si>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</si>
  <si>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</si>
  <si>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</si>
  <si>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</si>
  <si>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</si>
  <si>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</si>
  <si>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</si>
  <si>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</si>
  <si>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</si>
  <si>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</si>
  <si>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</si>
  <si>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</si>
  <si>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</si>
  <si>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</si>
  <si>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</si>
  <si>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</si>
  <si>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</si>
  <si>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</si>
  <si>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</si>
  <si>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</si>
  <si>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</si>
  <si>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</si>
  <si>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</si>
  <si>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</si>
  <si>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</si>
  <si>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</si>
  <si>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</si>
  <si>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</si>
  <si>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</si>
  <si>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</si>
  <si>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</si>
  <si>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</si>
  <si>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</si>
  <si>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</si>
  <si>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</si>
  <si>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</si>
  <si>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</si>
  <si>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</si>
  <si>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</si>
  <si>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</si>
  <si>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</si>
  <si>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</si>
  <si>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</si>
  <si>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</si>
  <si>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</si>
  <si>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</si>
  <si>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</si>
  <si>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</si>
  <si>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</si>
  <si>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</si>
  <si>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</si>
  <si>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</si>
  <si>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</si>
  <si>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</si>
  <si>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</si>
  <si>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</si>
  <si>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</si>
  <si>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</si>
  <si>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</si>
  <si>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</si>
  <si>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</si>
  <si>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</si>
  <si>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</si>
  <si>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</si>
  <si>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</si>
  <si>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</si>
  <si>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</si>
  <si>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</si>
  <si>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</si>
  <si>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</si>
  <si>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</si>
  <si>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</si>
  <si>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</si>
  <si>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</si>
  <si>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</si>
  <si>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</si>
  <si>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</si>
  <si>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</si>
  <si>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</si>
  <si>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</si>
  <si>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</si>
  <si>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</si>
  <si>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</si>
  <si>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</si>
  <si>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</si>
  <si>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</si>
  <si>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</si>
  <si>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</si>
  <si>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</si>
  <si>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</si>
  <si>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</si>
  <si>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</si>
  <si>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</si>
  <si>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</si>
  <si>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</si>
  <si>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</si>
  <si>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</si>
  <si>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</si>
  <si>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</si>
  <si>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</si>
  <si>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</si>
  <si>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</si>
  <si>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</si>
  <si>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</si>
  <si>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</si>
  <si>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</si>
  <si>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</si>
  <si>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</si>
  <si>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</si>
  <si>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</si>
  <si>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</si>
  <si>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</si>
  <si>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</si>
  <si>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</si>
  <si>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</si>
  <si>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</si>
  <si>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</si>
  <si>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</si>
  <si>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</si>
  <si>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</si>
  <si>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</si>
  <si>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</si>
  <si>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</si>
  <si>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</si>
  <si>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</si>
  <si>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</si>
  <si>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</si>
  <si>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</si>
  <si>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</si>
  <si>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</si>
  <si>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</si>
  <si>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</si>
  <si>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</si>
  <si>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</si>
  <si>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</si>
  <si>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</si>
  <si>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</si>
  <si>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</si>
  <si>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</si>
  <si>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</si>
  <si>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</si>
  <si>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</si>
  <si>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</si>
  <si>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</si>
  <si>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</si>
  <si>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</si>
  <si>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</si>
  <si>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</si>
  <si>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</si>
  <si>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</si>
  <si>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</si>
  <si>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</si>
  <si>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</si>
  <si>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</si>
  <si>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</si>
  <si>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</si>
  <si>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</si>
  <si>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</si>
  <si>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</si>
  <si>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</si>
  <si>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</si>
  <si>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</si>
  <si>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</si>
  <si>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</si>
  <si>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</si>
  <si>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</si>
  <si>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</si>
  <si>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</si>
  <si>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</si>
  <si>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</si>
  <si>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</si>
  <si>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</si>
  <si>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</si>
  <si>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</si>
  <si>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</si>
  <si>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</si>
  <si>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</si>
  <si>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</si>
  <si>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</si>
  <si>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</si>
  <si>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</si>
  <si>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</si>
  <si>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</si>
  <si>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</si>
  <si>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</si>
  <si>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</si>
  <si>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</si>
  <si>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</si>
  <si>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</si>
  <si>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</si>
  <si>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</si>
  <si>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</si>
  <si>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</si>
  <si>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</si>
  <si>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</si>
  <si>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</si>
  <si>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</si>
  <si>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</si>
  <si>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</si>
  <si>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</si>
  <si>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</si>
  <si>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</si>
  <si>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</si>
  <si>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</si>
  <si>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</si>
  <si>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</si>
  <si>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</si>
  <si>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</si>
  <si>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</si>
  <si>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</si>
  <si>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</si>
  <si>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</si>
  <si>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</si>
  <si>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</si>
  <si>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</si>
  <si>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</si>
  <si>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</si>
  <si>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</si>
  <si>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</si>
  <si>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</si>
  <si>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</si>
  <si>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</si>
  <si>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</si>
  <si>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</si>
  <si>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</si>
  <si>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</si>
  <si>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</si>
  <si>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</si>
  <si>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</si>
  <si>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</si>
  <si>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</si>
  <si>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</si>
  <si>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</si>
  <si>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</si>
  <si>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</si>
  <si>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</si>
  <si>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</si>
  <si>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</si>
  <si>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</si>
  <si>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</si>
  <si>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</si>
  <si>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</si>
  <si>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</si>
  <si>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</si>
  <si>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</si>
  <si>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</si>
  <si>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</si>
  <si>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</si>
  <si>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</si>
  <si>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</si>
  <si>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</si>
  <si>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</si>
  <si>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</si>
  <si>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</si>
  <si>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</si>
  <si>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</si>
  <si>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</si>
  <si>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</si>
  <si>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</si>
  <si>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</si>
  <si>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</si>
  <si>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</si>
  <si>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</si>
  <si>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</si>
  <si>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</si>
  <si>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</si>
  <si>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</si>
  <si>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</si>
  <si>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</si>
  <si>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</si>
  <si>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</si>
  <si>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</si>
  <si>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</si>
  <si>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</si>
  <si>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</si>
  <si>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</si>
  <si>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</si>
  <si>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</si>
  <si>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</si>
  <si>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</si>
  <si>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</si>
  <si>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</si>
  <si>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</si>
  <si>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</si>
  <si>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</si>
  <si>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</si>
  <si>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</si>
  <si>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</si>
  <si>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</si>
  <si>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</si>
  <si>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</si>
  <si>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</si>
  <si>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</si>
  <si>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</si>
  <si>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</si>
  <si>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</si>
  <si>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</si>
  <si>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</si>
  <si>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</si>
  <si>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</si>
  <si>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</si>
  <si>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</si>
  <si>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</si>
  <si>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</si>
  <si>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</si>
  <si>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</si>
  <si>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</si>
  <si>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</si>
  <si>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</si>
  <si>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</si>
  <si>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</si>
  <si>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</si>
  <si>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</si>
  <si>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</si>
  <si>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</si>
  <si>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</si>
  <si>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</si>
  <si>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</si>
  <si>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</si>
  <si>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</si>
  <si>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</si>
  <si>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</si>
  <si>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</si>
  <si>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</si>
  <si>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</si>
  <si>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</si>
  <si>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</si>
  <si>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</si>
  <si>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</si>
  <si>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</si>
  <si>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</si>
  <si>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</si>
  <si>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</si>
  <si>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</si>
  <si>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</si>
  <si>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</si>
  <si>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</si>
  <si>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</si>
  <si>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</si>
  <si>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</si>
  <si>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</si>
  <si>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</si>
  <si>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</si>
  <si>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</si>
  <si>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</si>
  <si>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</si>
  <si>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</si>
  <si>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</si>
  <si>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</si>
  <si>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</si>
  <si>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</si>
  <si>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</si>
  <si>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</si>
  <si>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</si>
  <si>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</si>
  <si>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</si>
  <si>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</si>
  <si>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</si>
  <si>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</si>
  <si>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</si>
  <si>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</si>
  <si>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</si>
  <si>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</si>
  <si>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</si>
  <si>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</si>
  <si>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</si>
  <si>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</si>
  <si>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</si>
  <si>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</si>
  <si>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</si>
  <si>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</si>
  <si>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</si>
  <si>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</si>
  <si>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</si>
  <si>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</si>
  <si>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</si>
  <si>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</si>
  <si>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</si>
  <si>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</si>
  <si>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</si>
  <si>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</si>
  <si>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</si>
  <si>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</si>
  <si>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</si>
  <si>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</si>
  <si>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</si>
  <si>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</si>
  <si>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</si>
  <si>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</si>
  <si>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</si>
  <si>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</si>
  <si>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</si>
  <si>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</si>
  <si>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</si>
  <si>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</si>
  <si>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</si>
  <si>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</si>
  <si>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</si>
  <si>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</si>
  <si>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</si>
  <si>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</si>
  <si>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</si>
  <si>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</si>
  <si>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</si>
  <si>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</si>
  <si>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</si>
  <si>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</si>
  <si>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</si>
  <si>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</si>
  <si>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</si>
  <si>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</si>
  <si>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</si>
  <si>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</si>
  <si>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</si>
  <si>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</si>
  <si>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</si>
  <si>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</si>
  <si>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</si>
  <si>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</si>
  <si>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</si>
  <si>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</si>
  <si>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</si>
  <si>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</si>
  <si>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</si>
  <si>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</si>
  <si>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</si>
  <si>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</si>
  <si>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</si>
  <si>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</si>
  <si>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</si>
  <si>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</si>
  <si>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</si>
  <si>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</si>
  <si>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</si>
  <si>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</si>
  <si>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</si>
  <si>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</si>
  <si>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</si>
  <si>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</si>
  <si>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</si>
  <si>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</si>
  <si>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</si>
  <si>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</si>
  <si>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</si>
  <si>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</si>
  <si>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</si>
  <si>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</si>
  <si>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</si>
  <si>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</si>
  <si>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</si>
  <si>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</si>
  <si>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</si>
  <si>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</si>
  <si>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</si>
  <si>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</si>
  <si>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</si>
  <si>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</si>
  <si>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</si>
  <si>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</si>
  <si>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</si>
  <si>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</si>
  <si>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</si>
  <si>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</si>
  <si>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</si>
  <si>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</si>
  <si>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</si>
  <si>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</si>
  <si>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</si>
  <si>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</si>
  <si>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</si>
  <si>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</si>
  <si>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</si>
  <si>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</si>
  <si>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</si>
  <si>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</si>
  <si>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</si>
  <si>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</si>
  <si>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</si>
  <si>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</si>
  <si>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</si>
  <si>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</si>
  <si>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</si>
  <si>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</si>
  <si>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</si>
  <si>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</si>
  <si>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</si>
  <si>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</si>
  <si>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</si>
  <si>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</si>
  <si>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</si>
  <si>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</si>
  <si>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</si>
  <si>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</si>
  <si>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</si>
  <si>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</si>
  <si>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</si>
  <si>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</si>
  <si>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</si>
  <si>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</si>
  <si>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</si>
  <si>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</si>
  <si>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</si>
  <si>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</si>
  <si>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</si>
  <si>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</si>
  <si>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</si>
  <si>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</si>
  <si>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</si>
  <si>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</si>
  <si>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</si>
  <si>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</si>
  <si>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</si>
  <si>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</si>
  <si>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</si>
  <si>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</si>
  <si>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</si>
  <si>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</si>
  <si>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</si>
  <si>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</si>
  <si>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</si>
  <si>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</si>
  <si>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</si>
  <si>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</si>
  <si>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</si>
  <si>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</si>
  <si>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</si>
  <si>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</si>
  <si>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</si>
  <si>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</si>
  <si>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</si>
  <si>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</si>
  <si>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</si>
  <si>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</si>
  <si>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</si>
  <si>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</si>
  <si>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</si>
  <si>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</si>
  <si>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</si>
  <si>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</si>
  <si>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</si>
  <si>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</si>
  <si>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</si>
  <si>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</si>
  <si>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</si>
  <si>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</si>
  <si>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</si>
  <si>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</si>
  <si>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</si>
  <si>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</si>
  <si>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</si>
  <si>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</si>
  <si>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</si>
  <si>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</si>
  <si>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</si>
  <si>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</si>
  <si>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</si>
  <si>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</si>
  <si>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</si>
  <si>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</si>
  <si>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</si>
  <si>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</si>
  <si>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</si>
  <si>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</si>
  <si>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</si>
  <si>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</si>
  <si>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</si>
  <si>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</si>
  <si>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</si>
  <si>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</si>
  <si>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</si>
  <si>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</si>
  <si>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</si>
  <si>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</si>
  <si>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</si>
  <si>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</si>
  <si>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</si>
  <si>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</si>
  <si>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</si>
  <si>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</si>
  <si>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</si>
  <si>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</si>
  <si>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</si>
  <si>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</si>
  <si>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</si>
  <si>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</si>
  <si>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</si>
  <si>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</si>
  <si>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</si>
  <si>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</si>
  <si>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</si>
  <si>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</si>
  <si>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</si>
  <si>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</si>
  <si>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</si>
  <si>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</si>
  <si>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</si>
  <si>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</si>
  <si>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</si>
  <si>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</si>
  <si>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</si>
  <si>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</si>
  <si>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</si>
  <si>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</si>
  <si>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</si>
  <si>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</si>
  <si>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</si>
  <si>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</si>
  <si>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</si>
  <si>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</si>
  <si>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</si>
  <si>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</si>
  <si>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</si>
  <si>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</si>
  <si>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</si>
  <si>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</si>
  <si>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</si>
  <si>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</si>
  <si>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</si>
  <si>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</si>
  <si>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</si>
  <si>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</si>
  <si>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</si>
  <si>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</si>
  <si>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</si>
  <si>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</si>
  <si>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</si>
  <si>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</si>
  <si>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</si>
  <si>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</si>
  <si>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</si>
  <si>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</si>
  <si>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</si>
  <si>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</si>
  <si>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</si>
  <si>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</si>
  <si>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</si>
  <si>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</si>
  <si>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</si>
  <si>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</si>
  <si>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</si>
  <si>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</si>
  <si>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</si>
  <si>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</si>
  <si>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</si>
  <si>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</si>
  <si>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</si>
  <si>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</si>
  <si>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</si>
  <si>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</si>
  <si>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</si>
  <si>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</si>
  <si>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</si>
  <si>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</si>
  <si>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</si>
  <si>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</si>
  <si>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</si>
  <si>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</si>
  <si>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</si>
  <si>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</si>
  <si>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</si>
  <si>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</si>
  <si>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</si>
  <si>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</si>
  <si>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</si>
  <si>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</si>
  <si>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</si>
  <si>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</si>
  <si>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</si>
  <si>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</si>
  <si>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</si>
  <si>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</si>
  <si>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</si>
  <si>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</si>
  <si>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</si>
  <si>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</si>
  <si>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</si>
  <si>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</si>
  <si>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</si>
  <si>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</si>
  <si>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</si>
  <si>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</si>
  <si>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</si>
  <si>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</si>
  <si>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</si>
  <si>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</si>
  <si>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</si>
  <si>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</si>
  <si>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</si>
  <si>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</si>
  <si>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</si>
  <si>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</si>
  <si>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</si>
  <si>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</si>
  <si>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</si>
  <si>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</si>
  <si>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</si>
  <si>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</si>
  <si>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</si>
  <si>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</si>
  <si>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</si>
  <si>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</si>
  <si>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</si>
  <si>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</si>
  <si>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</si>
  <si>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</si>
  <si>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</si>
  <si>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</si>
  <si>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</si>
  <si>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</si>
  <si>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</si>
  <si>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</si>
  <si>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</si>
  <si>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</si>
  <si>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</si>
  <si>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</si>
  <si>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</si>
  <si>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</si>
  <si>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</si>
  <si>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</si>
  <si>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</si>
  <si>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</si>
  <si>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</si>
  <si>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</si>
  <si>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</si>
  <si>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</si>
  <si>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</si>
  <si>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</si>
  <si>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</si>
  <si>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</si>
  <si>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</si>
  <si>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</si>
  <si>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</si>
  <si>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</si>
  <si>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</si>
  <si>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</si>
  <si>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</si>
  <si>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</si>
  <si>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</si>
  <si>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</si>
  <si>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</si>
  <si>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</si>
  <si>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</si>
  <si>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</si>
  <si>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</si>
  <si>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</si>
  <si>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</si>
  <si>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</si>
  <si>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</si>
  <si>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</si>
  <si>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</si>
  <si>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</si>
  <si>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</si>
  <si>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</si>
  <si>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</si>
  <si>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</si>
  <si>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</si>
  <si>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</si>
  <si>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</si>
  <si>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</si>
  <si>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</si>
  <si>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</si>
  <si>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</si>
  <si>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</si>
  <si>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</si>
  <si>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</si>
  <si>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</si>
  <si>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</si>
  <si>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</si>
  <si>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</si>
  <si>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</si>
  <si>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</si>
  <si>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</si>
  <si>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</si>
  <si>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</si>
  <si>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</si>
  <si>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</si>
  <si>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</si>
  <si>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</si>
  <si>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</si>
  <si>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</si>
  <si>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</si>
  <si>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</si>
  <si>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</si>
  <si>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</si>
  <si>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</si>
  <si>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</si>
  <si>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</si>
  <si>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</si>
  <si>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</si>
  <si>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</si>
  <si>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</si>
  <si>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</si>
  <si>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</si>
  <si>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</si>
  <si>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</si>
  <si>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</si>
  <si>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</si>
  <si>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</si>
  <si>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</si>
  <si>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</si>
  <si>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</si>
  <si>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</si>
  <si>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</si>
  <si>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</si>
  <si>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</si>
  <si>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</si>
  <si>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</si>
  <si>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</si>
  <si>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</si>
  <si>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</si>
  <si>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</si>
  <si>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</si>
  <si>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</si>
  <si>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</si>
  <si>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</si>
  <si>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</si>
  <si>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</si>
  <si>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</si>
  <si>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</si>
  <si>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</si>
  <si>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</si>
  <si>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</si>
  <si>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</si>
  <si>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</si>
  <si>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</si>
  <si>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</si>
  <si>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</si>
  <si>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</si>
  <si>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</si>
  <si>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</si>
  <si>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</si>
  <si>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</si>
  <si>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</si>
  <si>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</si>
  <si>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</si>
  <si>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</si>
  <si>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</si>
  <si>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</si>
  <si>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</si>
  <si>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</si>
  <si>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</si>
  <si>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</si>
  <si>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</si>
  <si>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</si>
  <si>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</si>
  <si>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</si>
  <si>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</si>
  <si>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</si>
  <si>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</si>
  <si>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</si>
  <si>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</si>
  <si>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</si>
  <si>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</si>
  <si>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</si>
  <si>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</si>
  <si>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</si>
  <si>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</si>
  <si>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</si>
  <si>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</si>
  <si>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</si>
  <si>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</si>
  <si>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</si>
  <si>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</si>
  <si>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</si>
  <si>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</si>
  <si>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</si>
  <si>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</si>
  <si>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</si>
  <si>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</si>
  <si>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</si>
  <si>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</si>
  <si>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</si>
  <si>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</si>
  <si>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</si>
  <si>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</si>
  <si>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</si>
  <si>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</si>
  <si>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</si>
  <si>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</si>
  <si>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</si>
  <si>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</si>
  <si>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</si>
  <si>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</si>
  <si>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</si>
  <si>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</si>
  <si>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</si>
  <si>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</si>
  <si>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</si>
  <si>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</si>
  <si>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</si>
  <si>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</si>
  <si>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</si>
  <si>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</si>
  <si>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</si>
  <si>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</si>
  <si>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</si>
  <si>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</si>
  <si>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</si>
  <si>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</si>
  <si>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</si>
  <si>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</si>
  <si>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</si>
  <si>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</si>
  <si>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</si>
  <si>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</si>
  <si>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</si>
  <si>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</si>
  <si>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</si>
  <si>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</si>
  <si>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</si>
  <si>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</si>
  <si>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</si>
  <si>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</si>
  <si>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</si>
  <si>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</si>
  <si>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</si>
  <si>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</si>
  <si>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</si>
  <si>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</si>
  <si>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</si>
  <si>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</si>
  <si>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</si>
  <si>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</si>
  <si>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</si>
  <si>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</si>
  <si>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</si>
  <si>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</si>
  <si>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</si>
  <si>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</si>
  <si>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</si>
  <si>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</si>
  <si>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</si>
  <si>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</si>
  <si>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</si>
  <si>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</si>
  <si>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</si>
  <si>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</si>
  <si>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</si>
  <si>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</si>
  <si>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</si>
  <si>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</si>
  <si>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</si>
  <si>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</si>
  <si>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</si>
  <si>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</si>
  <si>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</si>
  <si>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</si>
  <si>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</si>
  <si>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</si>
  <si>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</si>
  <si>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</si>
  <si>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</si>
  <si>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</si>
  <si>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</si>
  <si>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</si>
  <si>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</si>
  <si>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</si>
  <si>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</si>
  <si>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</si>
  <si>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</si>
  <si>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</si>
  <si>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</si>
  <si>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</si>
  <si>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</si>
  <si>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</si>
  <si>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</si>
  <si>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</si>
  <si>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</si>
  <si>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</si>
  <si>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</si>
  <si>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</si>
  <si>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</si>
  <si>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</si>
  <si>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</si>
  <si>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</si>
  <si>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</si>
  <si>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</si>
  <si>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</si>
  <si>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</si>
  <si>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</si>
  <si>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</si>
  <si>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</si>
  <si>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</si>
  <si>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</si>
  <si>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</si>
  <si>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</si>
  <si>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</si>
  <si>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</si>
  <si>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</si>
  <si>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</si>
  <si>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</si>
  <si>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</si>
  <si>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</si>
  <si>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</si>
  <si>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</si>
  <si>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</si>
  <si>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</si>
  <si>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</si>
  <si>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</si>
  <si>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</si>
  <si>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</si>
  <si>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</si>
  <si>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</si>
  <si>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</si>
  <si>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</si>
  <si>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</si>
  <si>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</si>
  <si>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</si>
  <si>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</si>
  <si>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</si>
  <si>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</si>
  <si>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</si>
  <si>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</si>
  <si>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</si>
  <si>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</si>
  <si>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</si>
  <si>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</si>
  <si>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</si>
  <si>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</si>
  <si>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</si>
  <si>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</si>
  <si>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</si>
  <si>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</si>
  <si>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</si>
  <si>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</si>
  <si>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</si>
  <si>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</si>
  <si>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</si>
  <si>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</si>
  <si>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</si>
  <si>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</si>
  <si>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</si>
  <si>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</si>
  <si>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</si>
  <si>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</si>
  <si>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</si>
  <si>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</si>
  <si>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</si>
  <si>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</si>
  <si>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</si>
  <si>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</si>
  <si>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</si>
  <si>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</si>
  <si>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</si>
  <si>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</si>
  <si>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</si>
  <si>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</si>
  <si>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</si>
  <si>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</si>
  <si>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</si>
  <si>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</si>
  <si>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</si>
  <si>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</si>
  <si>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</si>
  <si>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</si>
  <si>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</si>
  <si>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</si>
  <si>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</si>
  <si>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</si>
  <si>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</si>
  <si>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</si>
  <si>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</si>
  <si>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</si>
  <si>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</si>
  <si>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</si>
  <si>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</si>
  <si>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</si>
  <si>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</si>
  <si>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</si>
  <si>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</si>
  <si>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</si>
  <si>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</si>
  <si>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</si>
  <si>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</si>
  <si>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</si>
  <si>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</si>
  <si>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</si>
  <si>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</si>
  <si>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</si>
  <si>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</si>
  <si>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</si>
  <si>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</si>
  <si>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</si>
  <si>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</si>
  <si>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</si>
  <si>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</si>
  <si>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</si>
  <si>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</si>
  <si>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</si>
  <si>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</si>
  <si>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</si>
  <si>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</si>
  <si>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</si>
  <si>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</si>
  <si>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</si>
  <si>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</si>
  <si>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</si>
  <si>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</si>
  <si>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</si>
  <si>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</si>
  <si>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</si>
  <si>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</si>
  <si>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</si>
  <si>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</si>
  <si>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</si>
  <si>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</si>
  <si>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</si>
  <si>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</si>
  <si>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</si>
  <si>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</si>
  <si>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</si>
  <si>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</si>
  <si>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</si>
  <si>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</si>
  <si>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</si>
  <si>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</si>
  <si>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</si>
  <si>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</si>
  <si>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</si>
  <si>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</si>
  <si>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</si>
  <si>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</si>
  <si>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</si>
  <si>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</si>
  <si>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</si>
  <si>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</si>
  <si>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</si>
  <si>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</si>
  <si>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</si>
  <si>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</si>
  <si>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</si>
  <si>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</si>
  <si>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</si>
  <si>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</si>
  <si>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</si>
  <si>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</si>
  <si>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</si>
  <si>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</si>
  <si>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</si>
  <si>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</si>
  <si>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</si>
  <si>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</si>
  <si>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</si>
  <si>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</si>
  <si>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</si>
  <si>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</si>
  <si>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</si>
  <si>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</si>
  <si>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</si>
  <si>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</si>
  <si>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</si>
  <si>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</si>
  <si>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</si>
  <si>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</si>
  <si>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</si>
  <si>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</si>
  <si>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</si>
  <si>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</si>
  <si>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</si>
  <si>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</si>
  <si>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</si>
  <si>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</si>
  <si>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</si>
  <si>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</si>
  <si>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</si>
  <si>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</si>
  <si>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</si>
  <si>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</si>
  <si>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</si>
  <si>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</si>
  <si>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</si>
  <si>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</si>
  <si>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</si>
  <si>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</si>
  <si>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</si>
  <si>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</si>
  <si>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</si>
  <si>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</si>
  <si>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</si>
  <si>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</si>
  <si>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</si>
  <si>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</si>
  <si>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</si>
  <si>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</si>
  <si>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</si>
  <si>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</si>
  <si>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</si>
  <si>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</si>
  <si>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</si>
  <si>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</si>
  <si>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</si>
  <si>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</si>
  <si>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</si>
  <si>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</si>
  <si>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</si>
  <si>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</si>
  <si>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</si>
  <si>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</si>
  <si>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</si>
  <si>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</si>
  <si>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</si>
  <si>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</si>
  <si>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</si>
  <si>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</si>
  <si>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</si>
  <si>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</si>
  <si>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</si>
  <si>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</si>
  <si>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</si>
  <si>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</si>
  <si>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</si>
  <si>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</si>
  <si>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</si>
  <si>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</si>
  <si>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</si>
  <si>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</si>
  <si>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</si>
  <si>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</si>
  <si>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</si>
  <si>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</si>
  <si>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</si>
  <si>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</si>
  <si>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</si>
  <si>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</si>
  <si>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</si>
  <si>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</si>
  <si>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</si>
  <si>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</si>
  <si>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</si>
  <si>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</si>
  <si>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</si>
  <si>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</si>
  <si>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</si>
  <si>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</si>
  <si>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</si>
  <si>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</si>
  <si>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</si>
  <si>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</si>
  <si>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</si>
  <si>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</si>
  <si>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</si>
  <si>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</si>
  <si>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</si>
  <si>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</si>
  <si>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</si>
  <si>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</si>
  <si>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</si>
  <si>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</si>
  <si>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</si>
  <si>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</si>
  <si>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</si>
  <si>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</si>
  <si>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</si>
  <si>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</si>
  <si>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</si>
  <si>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</si>
  <si>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</si>
  <si>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</si>
  <si>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</si>
  <si>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</si>
  <si>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</si>
  <si>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</si>
  <si>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</si>
  <si>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</si>
  <si>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</si>
  <si>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</si>
  <si>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</si>
  <si>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</si>
  <si>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</si>
  <si>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</si>
  <si>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</si>
  <si>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</si>
  <si>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</si>
  <si>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</si>
  <si>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</si>
  <si>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</si>
  <si>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</si>
  <si>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</si>
  <si>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</si>
  <si>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</si>
  <si>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</si>
  <si>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</si>
  <si>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</si>
  <si>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</si>
  <si>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</si>
  <si>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</si>
  <si>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</si>
  <si>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</si>
  <si>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</si>
  <si>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</si>
  <si>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</si>
  <si>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</si>
  <si>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</si>
  <si>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</si>
  <si>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</si>
  <si>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</si>
  <si>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</si>
  <si>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</si>
  <si>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</si>
  <si>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</si>
  <si>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</si>
  <si>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</si>
  <si>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</si>
  <si>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</si>
  <si>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</si>
  <si>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</si>
  <si>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</si>
  <si>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</si>
  <si>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</si>
  <si>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</si>
  <si>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</si>
  <si>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</si>
  <si>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</si>
  <si>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</si>
  <si>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</si>
  <si>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</si>
  <si>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</si>
  <si>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</si>
  <si>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</si>
  <si>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</si>
  <si>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</si>
  <si>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</si>
  <si>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</si>
  <si>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</si>
  <si>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</si>
  <si>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</si>
  <si>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</si>
  <si>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</si>
  <si>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</si>
  <si>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</si>
  <si>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</si>
  <si>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</si>
  <si>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</si>
  <si>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</si>
  <si>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</si>
  <si>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</si>
  <si>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</si>
  <si>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</si>
  <si>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</si>
  <si>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</si>
  <si>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</si>
  <si>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</si>
  <si>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</si>
  <si>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</si>
  <si>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</si>
  <si>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</si>
  <si>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</si>
  <si>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</si>
  <si>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</si>
  <si>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</si>
  <si>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</si>
  <si>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</si>
  <si>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</si>
  <si>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</si>
  <si>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</si>
  <si>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</si>
  <si>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</si>
  <si>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</si>
  <si>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</si>
  <si>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</si>
  <si>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</si>
  <si>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</si>
  <si>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</si>
  <si>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</si>
  <si>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</si>
  <si>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</si>
  <si>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</si>
  <si>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</si>
  <si>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</si>
  <si>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</si>
  <si>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</si>
  <si>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</si>
  <si>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</si>
  <si>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</si>
  <si>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</si>
  <si>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</si>
  <si>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</si>
  <si>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</si>
  <si>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</si>
  <si>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</si>
  <si>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</si>
  <si>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</si>
  <si>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</si>
  <si>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</si>
  <si>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</si>
  <si>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</si>
  <si>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</si>
  <si>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</si>
  <si>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</si>
  <si>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</si>
  <si>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</si>
  <si>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</si>
  <si>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</si>
  <si>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</si>
  <si>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</si>
  <si>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</si>
  <si>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</si>
  <si>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</si>
  <si>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</si>
  <si>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</si>
  <si>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</si>
  <si>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</si>
  <si>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</si>
  <si>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</si>
  <si>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</si>
  <si>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</si>
  <si>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</si>
  <si>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</si>
  <si>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</si>
  <si>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</si>
  <si>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</si>
  <si>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</si>
  <si>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</si>
  <si>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</si>
  <si>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</si>
  <si>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</si>
  <si>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</si>
  <si>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</si>
  <si>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</si>
  <si>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</si>
  <si>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</si>
  <si>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</si>
  <si>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</si>
  <si>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</si>
  <si>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</si>
  <si>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</si>
  <si>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</si>
  <si>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</si>
  <si>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</si>
  <si>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</si>
  <si>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</si>
  <si>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</si>
  <si>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</si>
  <si>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</si>
  <si>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</si>
  <si>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</si>
  <si>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</si>
  <si>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</si>
  <si>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</si>
  <si>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</si>
  <si>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</si>
  <si>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</si>
  <si>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</si>
  <si>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</si>
  <si>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</si>
  <si>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</si>
  <si>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</si>
  <si>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</si>
  <si>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</si>
  <si>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</si>
  <si>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</si>
  <si>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</si>
  <si>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</si>
  <si>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</si>
  <si>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</si>
  <si>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</si>
  <si>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</si>
  <si>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</si>
  <si>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</si>
  <si>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</si>
  <si>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</si>
  <si>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</si>
  <si>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</si>
  <si>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</si>
  <si>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</si>
  <si>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</si>
  <si>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</si>
  <si>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</si>
  <si>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</si>
  <si>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</si>
  <si>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</si>
  <si>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</si>
  <si>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</si>
  <si>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</si>
  <si>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</si>
  <si>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</si>
  <si>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</si>
  <si>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</si>
  <si>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</si>
  <si>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</si>
  <si>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</si>
  <si>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</si>
  <si>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</si>
  <si>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</si>
  <si>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</si>
  <si>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</si>
  <si>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</si>
  <si>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</si>
  <si>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</si>
  <si>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</si>
  <si>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</si>
  <si>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</si>
  <si>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</si>
  <si>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</si>
  <si>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</si>
  <si>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</si>
  <si>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</si>
  <si>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</si>
  <si>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</si>
  <si>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</si>
  <si>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</si>
  <si>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</si>
  <si>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</si>
  <si>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</si>
  <si>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</si>
  <si>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</si>
  <si>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</si>
  <si>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</si>
  <si>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</si>
  <si>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</si>
  <si>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</si>
  <si>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</si>
  <si>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</si>
  <si>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</si>
  <si>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</si>
  <si>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</si>
  <si>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</si>
  <si>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</si>
  <si>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</si>
  <si>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</si>
  <si>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</si>
  <si>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</si>
  <si>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</si>
  <si>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</si>
  <si>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</si>
  <si>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</si>
  <si>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</si>
  <si>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</si>
  <si>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</si>
  <si>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</si>
  <si>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</si>
  <si>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</si>
  <si>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</si>
  <si>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</si>
  <si>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</si>
  <si>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</si>
  <si>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</si>
  <si>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</si>
  <si>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</si>
  <si>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</si>
  <si>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</si>
  <si>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</si>
  <si>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</si>
  <si>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</si>
  <si>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</si>
  <si>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</si>
  <si>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</si>
  <si>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</si>
  <si>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</si>
  <si>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</si>
  <si>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</si>
  <si>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</si>
  <si>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</si>
  <si>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</si>
  <si>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</si>
  <si>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</si>
  <si>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</si>
  <si>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</si>
  <si>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</si>
  <si>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</si>
  <si>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</si>
  <si>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</si>
  <si>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</si>
  <si>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</si>
  <si>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</si>
  <si>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</si>
  <si>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</si>
  <si>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</si>
  <si>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</si>
  <si>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</si>
  <si>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</si>
  <si>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</si>
  <si>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</si>
  <si>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</si>
  <si>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</si>
  <si>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</si>
  <si>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</si>
  <si>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</si>
  <si>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</si>
  <si>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</si>
  <si>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</si>
  <si>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</si>
  <si>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</si>
  <si>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</si>
  <si>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</si>
  <si>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</si>
  <si>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</si>
  <si>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</si>
  <si>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</si>
  <si>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</si>
  <si>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</si>
  <si>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</si>
  <si>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</si>
  <si>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</si>
  <si>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</si>
  <si>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</si>
  <si>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</si>
  <si>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</si>
  <si>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</si>
  <si>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</si>
  <si>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</si>
  <si>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</si>
  <si>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</si>
  <si>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</si>
  <si>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</si>
  <si>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</si>
  <si>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</si>
  <si>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</si>
  <si>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</si>
  <si>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</si>
  <si>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</si>
  <si>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</si>
  <si>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</si>
  <si>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</si>
  <si>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</si>
  <si>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</si>
  <si>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</si>
  <si>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</si>
  <si>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</si>
  <si>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</si>
  <si>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</si>
  <si>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</si>
  <si>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</si>
  <si>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</si>
  <si>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</si>
  <si>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</si>
  <si>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</si>
  <si>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</si>
  <si>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</si>
  <si>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</si>
  <si>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</si>
  <si>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</si>
  <si>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</si>
  <si>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</si>
  <si>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</si>
  <si>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</si>
  <si>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</si>
  <si>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</si>
  <si>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</si>
  <si>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</si>
  <si>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</si>
  <si>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</si>
  <si>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</si>
  <si>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</si>
  <si>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</si>
  <si>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</si>
  <si>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</si>
  <si>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</si>
  <si>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</si>
  <si>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</si>
  <si>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</si>
  <si>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</si>
  <si>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</si>
  <si>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</si>
  <si>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</si>
  <si>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</si>
  <si>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</si>
  <si>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</si>
  <si>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</si>
  <si>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</si>
  <si>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</si>
  <si>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</si>
  <si>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</si>
  <si>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</si>
  <si>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</si>
  <si>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</si>
  <si>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</si>
  <si>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</si>
  <si>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</si>
  <si>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</si>
  <si>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</si>
  <si>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</si>
  <si>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</si>
  <si>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</si>
  <si>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</si>
  <si>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</si>
  <si>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</si>
  <si>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</si>
  <si>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</si>
  <si>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</si>
  <si>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</si>
  <si>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</si>
  <si>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</si>
  <si>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</si>
  <si>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</si>
  <si>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</si>
  <si>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</si>
  <si>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</si>
  <si>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</si>
  <si>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</si>
  <si>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</si>
  <si>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</si>
  <si>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</si>
  <si>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</si>
  <si>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</si>
  <si>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</si>
  <si>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</si>
  <si>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</si>
  <si>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</si>
  <si>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</si>
  <si>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</si>
  <si>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</si>
  <si>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</si>
  <si>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</si>
  <si>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</si>
  <si>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</si>
  <si>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</si>
  <si>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</si>
  <si>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</si>
  <si>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</si>
  <si>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</si>
  <si>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</si>
  <si>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</si>
  <si>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</si>
  <si>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</si>
  <si>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</si>
  <si>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</si>
  <si>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</si>
  <si>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</si>
  <si>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</si>
  <si>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</si>
  <si>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</si>
  <si>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</si>
  <si>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</si>
  <si>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</si>
  <si>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</si>
  <si>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</si>
  <si>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</si>
  <si>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</si>
  <si>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</si>
  <si>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</si>
  <si>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</si>
  <si>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</si>
  <si>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</si>
  <si>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</si>
  <si>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</si>
  <si>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</si>
  <si>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</si>
  <si>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</si>
  <si>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</si>
  <si>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</si>
  <si>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</si>
  <si>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</si>
  <si>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</si>
  <si>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</si>
  <si>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</si>
  <si>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</si>
  <si>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</si>
  <si>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</si>
  <si>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</si>
  <si>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</si>
  <si>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</si>
  <si>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</si>
  <si>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</si>
  <si>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</si>
  <si>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</si>
  <si>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</si>
  <si>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</si>
  <si>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</si>
  <si>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</si>
  <si>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</si>
  <si>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</si>
  <si>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</si>
  <si>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</si>
  <si>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</si>
  <si>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</si>
  <si>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</si>
  <si>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</si>
  <si>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</si>
  <si>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</si>
  <si>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</si>
  <si>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</si>
  <si>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</si>
  <si>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</si>
  <si>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</si>
  <si>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</si>
  <si>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</si>
  <si>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</si>
  <si>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</si>
  <si>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</si>
  <si>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</si>
  <si>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</si>
  <si>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</si>
  <si>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</si>
  <si>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</si>
  <si>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</si>
  <si>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</si>
  <si>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</si>
  <si>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</si>
  <si>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</si>
  <si>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</si>
  <si>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</si>
  <si>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</si>
  <si>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</si>
  <si>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</si>
  <si>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</si>
  <si>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</si>
  <si>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</si>
  <si>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</si>
  <si>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</si>
  <si>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</si>
  <si>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</si>
  <si>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</si>
  <si>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</si>
  <si>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</si>
  <si>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</si>
  <si>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</si>
  <si>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</si>
  <si>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</si>
  <si>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</si>
  <si>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</si>
  <si>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</si>
  <si>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</si>
  <si>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</si>
  <si>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</si>
  <si>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</si>
  <si>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</si>
  <si>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</si>
  <si>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</si>
  <si>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</si>
  <si>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</si>
  <si>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</si>
  <si>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</si>
  <si>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</si>
  <si>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</si>
  <si>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</si>
  <si>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</si>
  <si>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</si>
  <si>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</si>
  <si>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</si>
  <si>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</si>
  <si>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</si>
  <si>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</si>
  <si>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</si>
  <si>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</si>
  <si>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</si>
  <si>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</si>
  <si>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</si>
  <si>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</si>
  <si>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</si>
  <si>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</si>
  <si>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</si>
  <si>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</si>
  <si>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</si>
  <si>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</si>
  <si>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</si>
  <si>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</si>
  <si>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</si>
  <si>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</si>
  <si>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</si>
  <si>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</si>
  <si>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</si>
  <si>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</si>
  <si>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</si>
  <si>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</si>
  <si>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</si>
  <si>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</si>
  <si>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</si>
  <si>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</si>
  <si>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</si>
  <si>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</si>
  <si>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</si>
  <si>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</si>
  <si>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</si>
  <si>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</si>
  <si>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</si>
  <si>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</si>
  <si>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</si>
  <si>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</si>
  <si>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</si>
  <si>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</si>
  <si>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</si>
  <si>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</si>
  <si>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</si>
  <si>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</si>
  <si>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</si>
  <si>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</si>
  <si>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</si>
  <si>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</si>
  <si>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</si>
  <si>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</si>
  <si>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</si>
  <si>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</si>
  <si>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</si>
  <si>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</si>
  <si>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</si>
  <si>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</si>
  <si>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</si>
  <si>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</si>
  <si>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</si>
  <si>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</si>
  <si>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</si>
  <si>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</si>
  <si>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</si>
  <si>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</si>
  <si>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</si>
  <si>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</si>
  <si>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</si>
  <si>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</si>
  <si>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</si>
  <si>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</si>
  <si>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</si>
  <si>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</si>
  <si>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</si>
  <si>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</si>
  <si>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</si>
  <si>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</si>
  <si>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</si>
  <si>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</si>
  <si>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</si>
  <si>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</si>
  <si>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</si>
  <si>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</si>
  <si>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</si>
  <si>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</si>
  <si>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</si>
  <si>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</si>
  <si>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</si>
  <si>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</si>
  <si>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</si>
  <si>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</si>
  <si>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</si>
  <si>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</si>
  <si>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</si>
  <si>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</si>
  <si>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</si>
  <si>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</si>
  <si>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</si>
  <si>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</si>
  <si>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</si>
  <si>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</si>
  <si>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</si>
  <si>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</si>
  <si>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</si>
  <si>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</si>
  <si>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</si>
  <si>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</si>
  <si>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</si>
  <si>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</si>
  <si>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</si>
  <si>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</si>
  <si>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</si>
  <si>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</si>
  <si>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</si>
  <si>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</si>
  <si>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</si>
  <si>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</si>
  <si>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</si>
  <si>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</si>
  <si>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</si>
  <si>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</si>
  <si>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</si>
  <si>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</si>
  <si>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</si>
  <si>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</si>
  <si>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</si>
  <si>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</si>
  <si>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</si>
  <si>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</si>
  <si>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</si>
  <si>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</si>
  <si>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</si>
  <si>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</si>
  <si>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</si>
  <si>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</si>
  <si>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</si>
  <si>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</si>
  <si>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</si>
  <si>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</si>
  <si>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</si>
  <si>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</si>
  <si>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</si>
  <si>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</si>
  <si>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</si>
  <si>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</si>
  <si>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</si>
  <si>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</si>
  <si>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</si>
  <si>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</si>
  <si>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</si>
  <si>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</si>
  <si>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</si>
  <si>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</si>
  <si>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</si>
  <si>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</si>
  <si>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</si>
  <si>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</si>
  <si>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</si>
  <si>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</si>
  <si>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</si>
  <si>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</si>
  <si>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</si>
  <si>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</si>
  <si>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</si>
  <si>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</si>
  <si>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</si>
  <si>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</si>
  <si>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</si>
  <si>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</si>
  <si>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</si>
  <si>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</si>
  <si>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</si>
  <si>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</si>
  <si>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</si>
  <si>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</si>
  <si>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</si>
  <si>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</si>
  <si>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</si>
  <si>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</si>
  <si>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</si>
  <si>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</si>
  <si>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</si>
  <si>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</si>
  <si>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</si>
  <si>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</si>
  <si>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</si>
  <si>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</si>
  <si>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</si>
  <si>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</si>
  <si>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</si>
  <si>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</si>
  <si>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</si>
  <si>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</si>
  <si>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</si>
  <si>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</si>
  <si>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</si>
  <si>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</si>
  <si>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</si>
  <si>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</si>
  <si>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</si>
  <si>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</si>
  <si>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</si>
  <si>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</si>
  <si>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</si>
  <si>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</si>
  <si>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</si>
  <si>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</si>
  <si>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</si>
  <si>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</si>
  <si>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</si>
  <si>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</si>
  <si>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</si>
  <si>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</si>
  <si>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</si>
  <si>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</si>
  <si>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</si>
  <si>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</si>
  <si>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</si>
  <si>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</si>
  <si>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</si>
  <si>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</si>
  <si>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</si>
  <si>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</si>
  <si>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</si>
  <si>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</si>
  <si>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</si>
  <si>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</si>
  <si>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</si>
  <si>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</si>
  <si>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</si>
  <si>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</si>
  <si>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</si>
  <si>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</si>
  <si>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</si>
  <si>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</si>
  <si>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</si>
  <si>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</si>
  <si>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</si>
  <si>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</si>
  <si>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</si>
  <si>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</si>
  <si>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</si>
  <si>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</si>
  <si>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</si>
  <si>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</si>
  <si>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</si>
  <si>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</si>
  <si>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</si>
  <si>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</si>
  <si>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</si>
  <si>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</si>
  <si>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</si>
  <si>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</si>
  <si>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</si>
  <si>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</si>
  <si>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</si>
  <si>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</si>
  <si>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</si>
  <si>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</si>
  <si>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</si>
  <si>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</si>
  <si>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</si>
  <si>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</si>
  <si>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</si>
  <si>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</si>
  <si>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</si>
  <si>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</si>
  <si>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</si>
  <si>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</si>
  <si>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</si>
  <si>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</si>
  <si>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</si>
  <si>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</si>
  <si>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</si>
  <si>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</si>
  <si>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</si>
  <si>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</si>
  <si>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</si>
  <si>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</si>
  <si>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</si>
  <si>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</si>
  <si>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</si>
  <si>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</si>
  <si>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</si>
  <si>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</si>
  <si>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</si>
  <si>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</si>
  <si>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</si>
  <si>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</si>
  <si>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</si>
  <si>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</si>
  <si>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</si>
  <si>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</si>
  <si>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</si>
  <si>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</si>
  <si>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</si>
  <si>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</si>
  <si>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</si>
  <si>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</si>
  <si>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</si>
  <si>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</si>
  <si>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</si>
  <si>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</si>
  <si>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</si>
  <si>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</si>
  <si>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</si>
  <si>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</si>
  <si>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</si>
  <si>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</si>
  <si>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</si>
  <si>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</si>
  <si>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</si>
  <si>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</si>
  <si>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</si>
  <si>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</si>
  <si>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</si>
  <si>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</si>
  <si>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</si>
  <si>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</si>
  <si>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</si>
  <si>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</si>
  <si>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</si>
  <si>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</si>
  <si>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</si>
  <si>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</si>
  <si>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</si>
  <si>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</si>
  <si>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</si>
  <si>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</si>
  <si>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</si>
  <si>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</si>
  <si>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</si>
  <si>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</si>
  <si>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</si>
  <si>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</si>
  <si>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</si>
  <si>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</si>
  <si>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</si>
  <si>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</si>
  <si>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</si>
  <si>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</si>
  <si>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</si>
  <si>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</si>
  <si>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</si>
  <si>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</si>
  <si>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</si>
  <si>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</si>
  <si>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</si>
  <si>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</si>
  <si>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</si>
  <si>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</si>
  <si>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</si>
  <si>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</si>
  <si>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</si>
  <si>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</si>
  <si>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</si>
  <si>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</si>
  <si>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</si>
  <si>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</si>
  <si>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</si>
  <si>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</si>
  <si>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</si>
  <si>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</si>
  <si>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</si>
  <si>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</si>
  <si>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</si>
  <si>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</si>
  <si>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</si>
  <si>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</si>
  <si>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</si>
  <si>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</si>
  <si>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</si>
  <si>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</si>
  <si>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</si>
  <si>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</si>
  <si>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</si>
  <si>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</si>
  <si>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</si>
  <si>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</si>
  <si>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</si>
  <si>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</si>
  <si>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</si>
  <si>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</si>
  <si>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</si>
  <si>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</si>
  <si>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</si>
  <si>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</si>
  <si>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</si>
  <si>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</si>
  <si>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</si>
  <si>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</si>
  <si>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</si>
  <si>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</si>
  <si>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</si>
  <si>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</si>
  <si>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</si>
  <si>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</si>
  <si>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</si>
  <si>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</si>
  <si>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</si>
  <si>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</si>
  <si>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</si>
  <si>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</si>
  <si>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</si>
  <si>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</si>
  <si>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</si>
  <si>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</si>
  <si>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</si>
  <si>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</si>
  <si>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</si>
  <si>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</si>
  <si>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</si>
  <si>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</si>
  <si>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</si>
  <si>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</si>
  <si>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</si>
  <si>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</si>
  <si>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</si>
  <si>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</si>
  <si>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</si>
  <si>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</si>
  <si>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</si>
  <si>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</si>
  <si>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</si>
  <si>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</si>
  <si>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</si>
  <si>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</si>
  <si>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</si>
  <si>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</si>
  <si>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</si>
  <si>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</si>
  <si>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</si>
  <si>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</si>
  <si>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</si>
  <si>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</si>
  <si>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</si>
  <si>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</si>
  <si>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</si>
  <si>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</si>
  <si>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</si>
  <si>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</si>
  <si>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</si>
  <si>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</si>
  <si>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</si>
  <si>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</si>
  <si>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</si>
  <si>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</si>
  <si>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</si>
  <si>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</si>
  <si>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</si>
  <si>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</si>
  <si>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</si>
  <si>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</si>
  <si>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</si>
  <si>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</si>
  <si>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</si>
  <si>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</si>
  <si>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</si>
  <si>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</si>
  <si>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</si>
  <si>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</si>
  <si>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</si>
  <si>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</si>
  <si>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</si>
  <si>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</si>
  <si>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</si>
  <si>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</si>
  <si>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</si>
  <si>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</si>
  <si>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</si>
  <si>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</si>
  <si>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</si>
  <si>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</si>
  <si>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</si>
  <si>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</si>
  <si>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</si>
  <si>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</si>
  <si>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</si>
  <si>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</si>
  <si>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</si>
  <si>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</si>
  <si>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</si>
  <si>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</si>
  <si>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</si>
  <si>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</si>
  <si>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</si>
  <si>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</si>
  <si>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</si>
  <si>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</si>
  <si>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</si>
  <si>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</si>
  <si>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</si>
  <si>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</si>
  <si>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</si>
  <si>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</si>
  <si>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</si>
  <si>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</si>
  <si>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</si>
  <si>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</si>
  <si>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</si>
  <si>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</si>
  <si>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</si>
  <si>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</si>
  <si>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</si>
  <si>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</si>
  <si>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</si>
  <si>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</si>
  <si>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</si>
  <si>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</si>
  <si>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</si>
  <si>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</si>
  <si>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</si>
  <si>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</si>
  <si>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</si>
  <si>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</si>
  <si>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</si>
  <si>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</si>
  <si>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</si>
  <si>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</si>
  <si>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</si>
  <si>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</si>
  <si>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</si>
  <si>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</si>
  <si>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</si>
  <si>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</si>
  <si>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</si>
  <si>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</si>
  <si>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</si>
  <si>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</si>
  <si>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</si>
  <si>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</si>
  <si>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</si>
  <si>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</si>
  <si>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</si>
  <si>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</si>
  <si>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</si>
  <si>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</si>
  <si>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</si>
  <si>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</si>
  <si>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</si>
  <si>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</si>
  <si>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</si>
  <si>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</si>
  <si>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</si>
  <si>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</si>
  <si>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</si>
  <si>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</si>
  <si>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</si>
  <si>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</si>
  <si>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</si>
  <si>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</si>
  <si>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</si>
  <si>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</si>
  <si>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</si>
  <si>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</si>
  <si>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</si>
  <si>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</si>
  <si>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</si>
  <si>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</si>
  <si>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</si>
  <si>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</si>
  <si>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</si>
  <si>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</si>
  <si>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</si>
  <si>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</si>
  <si>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</si>
  <si>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</si>
  <si>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</si>
  <si>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</si>
  <si>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</si>
  <si>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</si>
  <si>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</si>
  <si>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</si>
  <si>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</si>
  <si>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</si>
  <si>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</si>
  <si>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</si>
  <si>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</si>
  <si>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</si>
  <si>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</si>
  <si>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</si>
  <si>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</si>
  <si>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</si>
  <si>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</si>
  <si>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</si>
  <si>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</si>
  <si>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</si>
  <si>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</si>
  <si>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</si>
  <si>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</si>
  <si>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</si>
  <si>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</si>
  <si>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</si>
  <si>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</si>
  <si>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</si>
  <si>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</si>
  <si>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</si>
  <si>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</si>
  <si>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</si>
  <si>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</si>
  <si>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</si>
  <si>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</si>
  <si>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</si>
  <si>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</si>
  <si>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</si>
  <si>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</si>
  <si>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</si>
  <si>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</si>
  <si>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</si>
  <si>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</si>
  <si>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</si>
  <si>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</si>
  <si>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</si>
  <si>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</si>
  <si>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</si>
  <si>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</si>
  <si>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</si>
  <si>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</si>
  <si>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</si>
  <si>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</si>
  <si>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</si>
  <si>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</si>
  <si>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</si>
  <si>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</si>
  <si>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</si>
  <si>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</si>
  <si>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</si>
  <si>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</si>
  <si>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</si>
  <si>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</si>
  <si>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</si>
  <si>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</si>
  <si>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</si>
  <si>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</si>
  <si>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</si>
  <si>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</si>
  <si>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</si>
  <si>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</si>
  <si>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</si>
  <si>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</si>
  <si>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</si>
  <si>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</si>
  <si>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</si>
  <si>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</si>
  <si>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</si>
  <si>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</si>
  <si>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</si>
  <si>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</si>
  <si>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</si>
  <si>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</si>
  <si>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</si>
  <si>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</si>
  <si>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</si>
  <si>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</si>
  <si>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</si>
  <si>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</si>
  <si>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</si>
  <si>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</si>
  <si>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</si>
  <si>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</si>
  <si>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</si>
  <si>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</si>
  <si>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</si>
  <si>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</si>
  <si>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</si>
  <si>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</si>
  <si>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</si>
  <si>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</si>
  <si>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</si>
  <si>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</si>
  <si>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</si>
  <si>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</si>
  <si>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</si>
  <si>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</si>
  <si>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</si>
  <si>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</si>
  <si>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</si>
  <si>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</si>
  <si>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</si>
  <si>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</si>
  <si>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</si>
  <si>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</si>
  <si>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</si>
  <si>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</si>
  <si>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</si>
  <si>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</si>
  <si>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</si>
  <si>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</si>
  <si>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</si>
  <si>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</si>
  <si>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</si>
  <si>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</si>
  <si>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</si>
  <si>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</si>
  <si>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</si>
  <si>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</si>
  <si>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</si>
  <si>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</si>
  <si>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</si>
  <si>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</si>
  <si>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</si>
  <si>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</si>
  <si>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</si>
  <si>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</si>
  <si>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</si>
  <si>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</si>
  <si>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</si>
  <si>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</si>
  <si>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</si>
  <si>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</si>
  <si>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</si>
  <si>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</si>
  <si>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</si>
  <si>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</si>
  <si>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</si>
  <si>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</si>
  <si>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</si>
  <si>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</si>
  <si>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</si>
  <si>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</si>
  <si>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</si>
  <si>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</si>
  <si>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</si>
  <si>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</si>
  <si>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</si>
  <si>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</si>
  <si>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</si>
  <si>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</si>
  <si>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</si>
  <si>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</si>
  <si>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</si>
  <si>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</si>
  <si>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</si>
  <si>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</si>
  <si>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</si>
  <si>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</si>
  <si>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</si>
  <si>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</si>
  <si>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</si>
  <si>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</si>
  <si>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</si>
  <si>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</si>
  <si>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</si>
  <si>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</si>
  <si>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</si>
  <si>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</si>
  <si>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</si>
  <si>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</si>
  <si>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</si>
  <si>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</si>
  <si>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</si>
  <si>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</si>
  <si>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</si>
  <si>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</si>
  <si>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</si>
  <si>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</si>
  <si>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</si>
  <si>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</si>
  <si>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</si>
  <si>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</si>
  <si>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</si>
  <si>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</si>
  <si>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</si>
  <si>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</si>
  <si>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</si>
  <si>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</si>
  <si>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</si>
  <si>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</si>
  <si>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</si>
  <si>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</si>
  <si>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</si>
  <si>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</si>
  <si>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</si>
  <si>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</si>
  <si>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</si>
  <si>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</si>
  <si>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</si>
  <si>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</si>
  <si>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</si>
  <si>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</si>
  <si>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</si>
  <si>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</si>
  <si>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</si>
  <si>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</si>
  <si>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</si>
  <si>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</si>
  <si>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</si>
  <si>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</si>
  <si>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</si>
  <si>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</si>
  <si>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</si>
  <si>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</si>
  <si>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</si>
  <si>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</si>
  <si>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</si>
  <si>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</si>
  <si>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</si>
  <si>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</si>
  <si>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</si>
  <si>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</si>
  <si>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</si>
  <si>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</si>
  <si>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</si>
  <si>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</si>
  <si>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</si>
  <si>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</si>
  <si>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</si>
  <si>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</si>
  <si>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</si>
  <si>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</si>
  <si>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</si>
  <si>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</si>
  <si>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</si>
  <si>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</si>
  <si>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</si>
  <si>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</si>
  <si>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</si>
  <si>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</si>
  <si>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</si>
  <si>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</si>
  <si>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</si>
  <si>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</si>
  <si>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</si>
  <si>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</si>
  <si>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</si>
  <si>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</si>
  <si>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</si>
  <si>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</si>
  <si>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</si>
  <si>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</si>
  <si>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</si>
  <si>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</si>
  <si>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</si>
  <si>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</si>
  <si>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</si>
  <si>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</si>
  <si>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</si>
  <si>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</si>
  <si>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</si>
  <si>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</si>
  <si>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</si>
  <si>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</si>
  <si>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</si>
  <si>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</si>
  <si>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</si>
  <si>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</si>
  <si>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</si>
  <si>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</si>
  <si>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</si>
  <si>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</si>
  <si>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</si>
  <si>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</si>
  <si>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</si>
  <si>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</si>
  <si>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</si>
  <si>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</si>
  <si>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</si>
  <si>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</si>
  <si>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</si>
  <si>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</si>
  <si>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</si>
  <si>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</si>
  <si>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</si>
  <si>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</si>
  <si>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</si>
  <si>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</si>
  <si>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</si>
  <si>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</si>
  <si>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</si>
  <si>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</si>
  <si>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</si>
  <si>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</si>
  <si>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</si>
  <si>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</si>
  <si>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</si>
  <si>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</si>
  <si>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</si>
  <si>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</si>
  <si>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</si>
  <si>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</si>
  <si>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</si>
  <si>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</si>
  <si>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</si>
  <si>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</si>
  <si>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</si>
  <si>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</si>
  <si>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</si>
  <si>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</si>
  <si>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</si>
  <si>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</si>
  <si>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</si>
  <si>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</si>
  <si>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</si>
  <si>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</si>
  <si>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</si>
  <si>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</si>
  <si>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</si>
  <si>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</si>
  <si>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</si>
  <si>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</si>
  <si>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</si>
  <si>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</si>
  <si>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</si>
  <si>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</si>
  <si>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</si>
  <si>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</si>
  <si>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</si>
  <si>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</si>
  <si>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</si>
  <si>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</si>
  <si>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</si>
  <si>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</si>
  <si>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</si>
  <si>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</si>
  <si>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</si>
  <si>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</si>
  <si>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</si>
  <si>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</si>
  <si>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</si>
  <si>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</si>
  <si>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</si>
  <si>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</si>
  <si>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</si>
  <si>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</si>
  <si>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</si>
  <si>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</si>
  <si>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</si>
  <si>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</si>
  <si>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</si>
  <si>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</si>
  <si>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</si>
  <si>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</si>
  <si>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</si>
  <si>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</si>
  <si>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</si>
  <si>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</si>
  <si>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</si>
  <si>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</si>
  <si>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</si>
  <si>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</si>
  <si>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</si>
  <si>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</si>
  <si>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</si>
  <si>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</si>
  <si>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</si>
  <si>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</si>
  <si>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</si>
  <si>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</si>
  <si>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</si>
  <si>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</si>
  <si>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</si>
  <si>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</si>
  <si>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</si>
  <si>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</si>
  <si>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</si>
  <si>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</si>
  <si>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</si>
  <si>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</si>
  <si>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</si>
  <si>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</si>
  <si>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</si>
  <si>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</si>
  <si>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</si>
  <si>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</si>
  <si>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</si>
  <si>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</si>
  <si>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</si>
  <si>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</si>
  <si>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</si>
  <si>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</si>
  <si>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</si>
  <si>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</si>
  <si>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</si>
  <si>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</si>
  <si>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</si>
  <si>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</si>
  <si>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</si>
  <si>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</si>
  <si>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</si>
  <si>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</si>
  <si>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</si>
  <si>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</si>
  <si>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</si>
  <si>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</si>
  <si>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</si>
  <si>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</si>
  <si>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</si>
  <si>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</si>
  <si>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</si>
  <si>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</si>
  <si>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</si>
  <si>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</si>
  <si>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</si>
  <si>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</si>
  <si>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</si>
  <si>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</si>
  <si>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</si>
  <si>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</si>
  <si>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</si>
  <si>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</si>
  <si>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</si>
  <si>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</si>
  <si>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</si>
  <si>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</si>
  <si>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</si>
  <si>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</si>
  <si>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</si>
  <si>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</si>
  <si>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</si>
  <si>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</si>
  <si>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</si>
  <si>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</si>
  <si>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</si>
  <si>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</si>
  <si>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</si>
  <si>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</si>
  <si>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</si>
  <si>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</si>
  <si>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</si>
  <si>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</si>
  <si>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</si>
  <si>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</si>
  <si>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</si>
  <si>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</si>
  <si>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</si>
  <si>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</si>
  <si>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</si>
  <si>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</si>
  <si>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</si>
  <si>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</si>
  <si>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</si>
  <si>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</si>
  <si>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</si>
  <si>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</si>
  <si>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</si>
  <si>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</si>
  <si>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</si>
  <si>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</si>
  <si>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</si>
  <si>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</si>
  <si>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</si>
  <si>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</si>
  <si>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</si>
  <si>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</si>
  <si>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</si>
  <si>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</si>
  <si>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</si>
  <si>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</si>
  <si>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</si>
  <si>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</si>
  <si>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</si>
  <si>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</si>
  <si>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</si>
  <si>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</si>
  <si>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</si>
  <si>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</si>
  <si>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</si>
  <si>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</si>
  <si>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</si>
  <si>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</si>
  <si>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</si>
  <si>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</si>
  <si>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</si>
  <si>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</si>
  <si>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</si>
  <si>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</si>
  <si>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</si>
  <si>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</si>
  <si>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</si>
  <si>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</si>
  <si>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</si>
  <si>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</si>
  <si>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</si>
  <si>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</si>
  <si>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</si>
  <si>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</si>
  <si>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</si>
  <si>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</si>
  <si>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</si>
  <si>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</si>
  <si>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</si>
  <si>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</si>
  <si>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</si>
  <si>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</si>
  <si>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</si>
  <si>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</si>
  <si>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</si>
  <si>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</si>
  <si>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</si>
  <si>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</si>
  <si>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</si>
  <si>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</si>
  <si>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</si>
  <si>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</si>
  <si>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</si>
  <si>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</si>
  <si>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</si>
  <si>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</si>
  <si>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</si>
  <si>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</si>
  <si>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</si>
  <si>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</si>
  <si>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</si>
  <si>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</si>
  <si>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</si>
  <si>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</si>
  <si>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</si>
  <si>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</si>
  <si>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</si>
  <si>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</si>
  <si>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</si>
  <si>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</si>
  <si>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</si>
  <si>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</si>
  <si>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</si>
  <si>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</si>
  <si>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</si>
  <si>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</si>
  <si>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</si>
  <si>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</si>
  <si>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</si>
  <si>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</si>
  <si>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</si>
  <si>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</si>
  <si>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</si>
  <si>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</si>
  <si>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</si>
  <si>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</si>
  <si>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</si>
  <si>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</si>
  <si>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</si>
  <si>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</si>
  <si>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</si>
  <si>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</si>
  <si>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</si>
  <si>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</si>
  <si>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</si>
  <si>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</si>
  <si>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</si>
  <si>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</si>
  <si>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</si>
  <si>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</si>
  <si>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</si>
  <si>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</si>
  <si>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</si>
  <si>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</si>
  <si>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</si>
  <si>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</si>
  <si>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</si>
  <si>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</si>
  <si>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</si>
  <si>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</si>
  <si>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</si>
  <si>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</si>
  <si>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</si>
  <si>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</si>
  <si>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</si>
  <si>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</si>
  <si>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</si>
  <si>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</si>
  <si>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</si>
  <si>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</si>
  <si>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</si>
  <si>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</si>
  <si>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</si>
  <si>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</si>
  <si>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</si>
  <si>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</si>
  <si>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</si>
  <si>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</si>
  <si>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</si>
  <si>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</si>
  <si>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</si>
  <si>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</si>
  <si>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</si>
  <si>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</si>
  <si>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</si>
  <si>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</si>
  <si>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</si>
  <si>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</si>
  <si>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</si>
  <si>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</si>
  <si>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</si>
  <si>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</si>
  <si>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</si>
  <si>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</si>
  <si>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</si>
  <si>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</si>
  <si>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</si>
  <si>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</si>
  <si>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</si>
  <si>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</si>
  <si>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</si>
  <si>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</si>
  <si>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</si>
  <si>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</si>
  <si>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</si>
  <si>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</si>
  <si>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</si>
  <si>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</si>
  <si>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</si>
  <si>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</si>
  <si>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</si>
  <si>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</si>
  <si>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</si>
  <si>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</si>
  <si>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</si>
  <si>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</si>
  <si>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</si>
  <si>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</si>
  <si>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</si>
  <si>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</si>
  <si>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</si>
  <si>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</si>
  <si>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</si>
  <si>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</si>
  <si>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</si>
  <si>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</si>
  <si>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</si>
  <si>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</si>
  <si>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</si>
  <si>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</si>
  <si>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</si>
  <si>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</si>
  <si>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</si>
  <si>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</si>
  <si>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</si>
  <si>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</si>
  <si>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</si>
  <si>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</si>
  <si>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</si>
  <si>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</si>
  <si>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</si>
  <si>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</si>
  <si>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</si>
  <si>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</si>
  <si>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</si>
  <si>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</si>
  <si>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</si>
  <si>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</si>
  <si>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</si>
  <si>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</si>
  <si>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</si>
  <si>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</si>
  <si>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</si>
  <si>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</si>
  <si>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</si>
  <si>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</si>
  <si>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</si>
  <si>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</si>
  <si>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</si>
  <si>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</si>
  <si>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</si>
  <si>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</si>
  <si>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</si>
  <si>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</si>
  <si>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</si>
  <si>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</si>
  <si>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</si>
  <si>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</si>
  <si>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</si>
  <si>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</si>
  <si>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</si>
  <si>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</si>
  <si>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</si>
  <si>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</si>
  <si>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</si>
  <si>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</si>
  <si>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</si>
  <si>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</si>
  <si>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</si>
  <si>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</si>
  <si>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</si>
  <si>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</si>
  <si>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</si>
  <si>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</si>
  <si>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</si>
  <si>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</si>
  <si>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</si>
  <si>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</si>
  <si>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</si>
  <si>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</si>
  <si>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</si>
  <si>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</si>
  <si>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</si>
  <si>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</si>
  <si>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</si>
  <si>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</si>
  <si>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</si>
  <si>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</si>
  <si>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</si>
  <si>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</si>
  <si>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</si>
  <si>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</si>
  <si>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</si>
  <si>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</si>
  <si>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</si>
  <si>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</si>
  <si>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</si>
  <si>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</si>
  <si>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</si>
  <si>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</si>
  <si>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</si>
  <si>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</si>
  <si>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</si>
  <si>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</si>
  <si>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</si>
  <si>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</si>
  <si>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</si>
  <si>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</si>
  <si>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</si>
  <si>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</si>
  <si>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</si>
  <si>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</si>
  <si>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</si>
  <si>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</si>
  <si>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</si>
  <si>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</si>
  <si>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</si>
  <si>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</si>
  <si>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</si>
  <si>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</si>
  <si>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</si>
  <si>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</si>
  <si>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</si>
  <si>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</si>
  <si>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</si>
  <si>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</si>
  <si>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</si>
  <si>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</si>
  <si>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</si>
  <si>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</si>
  <si>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</si>
  <si>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</si>
  <si>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</si>
  <si>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</si>
  <si>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</si>
  <si>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</si>
  <si>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</si>
  <si>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</si>
  <si>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</si>
  <si>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</si>
  <si>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</si>
  <si>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</si>
  <si>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</si>
  <si>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</si>
  <si>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</si>
  <si>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</si>
  <si>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</si>
  <si>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</si>
  <si>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</si>
  <si>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</si>
  <si>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</si>
  <si>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</si>
  <si>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</si>
  <si>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</si>
  <si>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</si>
  <si>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</si>
  <si>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</si>
  <si>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</si>
  <si>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</si>
  <si>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</si>
  <si>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</si>
  <si>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</si>
  <si>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</si>
  <si>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</si>
  <si>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</si>
  <si>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</si>
  <si>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</si>
  <si>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</si>
  <si>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</si>
  <si>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</si>
  <si>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</si>
  <si>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</si>
  <si>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</si>
  <si>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</si>
  <si>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</si>
  <si>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</si>
  <si>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</si>
  <si>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</si>
  <si>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</si>
  <si>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</si>
  <si>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</si>
  <si>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</si>
  <si>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</si>
  <si>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</si>
  <si>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</si>
  <si>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</si>
  <si>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</si>
  <si>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</si>
  <si>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</si>
  <si>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</si>
  <si>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</si>
  <si>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</si>
  <si>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</si>
  <si>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</si>
  <si>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</si>
  <si>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</si>
  <si>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</si>
  <si>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</si>
  <si>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</si>
  <si>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</si>
  <si>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</si>
  <si>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</si>
  <si>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</si>
  <si>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</si>
  <si>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</si>
  <si>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</si>
  <si>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</si>
  <si>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</si>
  <si>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</si>
  <si>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</si>
  <si>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</si>
  <si>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</si>
  <si>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</si>
  <si>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</si>
  <si>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</si>
  <si>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</si>
  <si>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</si>
  <si>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</si>
  <si>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</si>
  <si>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</si>
  <si>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</si>
  <si>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</si>
  <si>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</si>
  <si>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</si>
  <si>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</si>
  <si>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</si>
  <si>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</si>
  <si>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</si>
  <si>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</si>
  <si>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</si>
  <si>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</si>
  <si>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</si>
  <si>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</si>
  <si>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</si>
  <si>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</si>
  <si>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</si>
  <si>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</si>
  <si>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</si>
  <si>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</si>
  <si>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</si>
  <si>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</si>
  <si>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</si>
  <si>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</si>
  <si>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</si>
  <si>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</si>
  <si>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</si>
  <si>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</si>
  <si>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</si>
  <si>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</si>
  <si>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</si>
  <si>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</si>
  <si>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</si>
  <si>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</si>
  <si>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</si>
  <si>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</si>
  <si>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</si>
  <si>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</si>
  <si>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</si>
  <si>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</si>
  <si>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</si>
  <si>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</si>
  <si>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</si>
  <si>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</si>
  <si>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</si>
  <si>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</si>
  <si>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</si>
  <si>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</si>
  <si>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</si>
  <si>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</si>
  <si>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</si>
  <si>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</si>
  <si>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</si>
  <si>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</si>
  <si>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</si>
  <si>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</si>
  <si>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</si>
  <si>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</si>
  <si>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</si>
  <si>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</si>
  <si>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</si>
  <si>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</si>
  <si>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</si>
  <si>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</si>
  <si>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</si>
  <si>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</si>
  <si>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</si>
  <si>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</si>
  <si>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</si>
  <si>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</si>
  <si>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</si>
  <si>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</si>
  <si>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</si>
  <si>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</si>
  <si>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</si>
  <si>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</si>
  <si>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</si>
  <si>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</si>
  <si>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</si>
  <si>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</si>
  <si>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</si>
  <si>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</si>
  <si>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</si>
  <si>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</si>
  <si>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</si>
  <si>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</si>
  <si>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</si>
  <si>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</si>
  <si>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</si>
  <si>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</si>
  <si>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</si>
  <si>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</si>
  <si>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</si>
  <si>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</si>
  <si>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</si>
  <si>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</si>
  <si>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</si>
  <si>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</si>
  <si>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</si>
  <si>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</si>
  <si>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</si>
  <si>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</si>
  <si>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</si>
  <si>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</si>
  <si>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</si>
  <si>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</si>
  <si>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</si>
  <si>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</si>
  <si>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</si>
  <si>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</si>
  <si>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</si>
  <si>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</si>
  <si>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</si>
  <si>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</si>
  <si>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</si>
  <si>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</si>
  <si>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</si>
  <si>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</si>
  <si>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</si>
  <si>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</si>
  <si>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</si>
  <si>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</si>
  <si>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</si>
  <si>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</si>
  <si>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</si>
  <si>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</si>
  <si>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</si>
  <si>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</si>
  <si>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</si>
  <si>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</si>
  <si>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</si>
  <si>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</si>
  <si>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</si>
  <si>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</si>
  <si>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</si>
  <si>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</si>
  <si>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</si>
  <si>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</si>
  <si>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</si>
  <si>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</si>
  <si>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</si>
  <si>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</si>
  <si>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</si>
  <si>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</si>
  <si>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</si>
  <si>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</si>
  <si>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</si>
  <si>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</si>
  <si>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</si>
  <si>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</si>
  <si>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</si>
  <si>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</si>
  <si>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</si>
  <si>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</si>
  <si>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</si>
  <si>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</si>
  <si>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</si>
  <si>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</si>
  <si>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</si>
  <si>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</si>
  <si>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</si>
  <si>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</si>
  <si>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</si>
  <si>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</si>
  <si>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</si>
  <si>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</si>
  <si>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</si>
  <si>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</si>
  <si>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</si>
  <si>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</si>
  <si>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</si>
  <si>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</si>
  <si>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</si>
  <si>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</si>
  <si>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</si>
  <si>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</si>
  <si>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</si>
  <si>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</si>
  <si>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</si>
  <si>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</si>
  <si>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</si>
  <si>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</si>
  <si>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</si>
  <si>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</si>
  <si>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</si>
  <si>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</si>
  <si>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</si>
  <si>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</si>
  <si>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</si>
  <si>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</si>
  <si>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</si>
  <si>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</si>
  <si>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</si>
  <si>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</si>
  <si>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</si>
  <si>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</si>
  <si>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</si>
  <si>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</si>
  <si>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</si>
  <si>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</si>
  <si>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</si>
  <si>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</si>
  <si>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</si>
  <si>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</si>
  <si>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</si>
  <si>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</si>
  <si>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</si>
  <si>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</si>
  <si>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</si>
  <si>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</si>
  <si>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</si>
  <si>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</si>
  <si>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</si>
  <si>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</si>
  <si>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</si>
  <si>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</si>
  <si>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</si>
  <si>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</si>
  <si>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</si>
  <si>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</si>
  <si>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</si>
  <si>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</si>
  <si>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</si>
  <si>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</si>
  <si>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</si>
  <si>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</si>
  <si>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</si>
  <si>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</si>
  <si>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</si>
  <si>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</si>
  <si>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</si>
  <si>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</si>
  <si>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</si>
  <si>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</si>
  <si>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</si>
  <si>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</si>
  <si>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</si>
  <si>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</si>
  <si>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</si>
  <si>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</si>
  <si>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</si>
  <si>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</si>
  <si>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</si>
  <si>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</si>
  <si>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</si>
  <si>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</si>
  <si>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</si>
  <si>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</si>
  <si>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</si>
  <si>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</si>
  <si>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</si>
  <si>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</si>
  <si>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</si>
  <si>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</si>
  <si>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</si>
  <si>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</si>
  <si>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</si>
  <si>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</si>
  <si>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</si>
  <si>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</si>
  <si>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</si>
  <si>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</si>
  <si>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</si>
  <si>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</si>
  <si>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</si>
  <si>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</si>
  <si>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</si>
  <si>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</si>
  <si>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</si>
  <si>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</si>
  <si>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</si>
  <si>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</si>
  <si>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</si>
  <si>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</si>
  <si>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</si>
  <si>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</si>
  <si>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</si>
  <si>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</si>
  <si>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</si>
  <si>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</si>
  <si>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</si>
  <si>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</si>
  <si>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</si>
  <si>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</si>
  <si>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</si>
  <si>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</si>
  <si>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</si>
  <si>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</si>
  <si>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</si>
  <si>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</si>
  <si>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</si>
  <si>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</si>
  <si>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</si>
  <si>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</si>
  <si>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</si>
  <si>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</si>
  <si>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</si>
  <si>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</si>
  <si>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</si>
  <si>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</si>
  <si>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</si>
  <si>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</si>
  <si>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</si>
  <si>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</si>
  <si>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</si>
  <si>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</si>
  <si>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</si>
  <si>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</si>
  <si>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</si>
  <si>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</si>
  <si>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</si>
  <si>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</si>
  <si>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</si>
  <si>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</si>
  <si>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</si>
  <si>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</si>
  <si>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</si>
  <si>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</si>
  <si>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</si>
  <si>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</si>
  <si>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</si>
  <si>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</si>
  <si>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</si>
  <si>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</si>
  <si>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</si>
  <si>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</si>
  <si>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</si>
  <si>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</si>
  <si>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</si>
  <si>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</si>
  <si>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</si>
  <si>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</si>
  <si>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</si>
  <si>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</si>
  <si>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</si>
  <si>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</si>
  <si>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</si>
  <si>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</si>
  <si>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</si>
  <si>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</si>
  <si>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</si>
  <si>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</si>
  <si>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</si>
  <si>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</si>
  <si>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</si>
  <si>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</si>
  <si>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</si>
  <si>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</si>
  <si>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</si>
  <si>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</si>
  <si>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</si>
  <si>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</si>
  <si>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</si>
  <si>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</si>
  <si>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</si>
  <si>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</si>
  <si>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</si>
  <si>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</si>
  <si>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</si>
  <si>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</si>
  <si>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</si>
  <si>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</si>
  <si>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</si>
  <si>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</si>
  <si>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</si>
  <si>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</si>
  <si>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</si>
  <si>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</si>
  <si>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</si>
  <si>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</si>
  <si>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</si>
  <si>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</si>
  <si>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</si>
  <si>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</si>
  <si>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</si>
  <si>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</si>
  <si>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</si>
  <si>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</si>
  <si>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</si>
  <si>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</si>
  <si>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</si>
  <si>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</si>
  <si>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</si>
  <si>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</si>
  <si>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</si>
  <si>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</si>
  <si>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</si>
  <si>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</si>
  <si>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</si>
  <si>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</si>
  <si>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</si>
  <si>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</si>
  <si>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</si>
  <si>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</si>
  <si>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</si>
  <si>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</si>
  <si>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</si>
  <si>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</si>
  <si>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</si>
  <si>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</si>
  <si>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</si>
  <si>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</si>
  <si>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</si>
  <si>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</si>
  <si>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</si>
  <si>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</si>
  <si>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</si>
  <si>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</si>
  <si>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</si>
  <si>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</si>
  <si>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</si>
  <si>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</si>
  <si>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</si>
  <si>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</si>
  <si>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</si>
  <si>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</si>
  <si>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</si>
  <si>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</si>
  <si>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</si>
  <si>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</si>
  <si>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</si>
  <si>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</si>
  <si>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</si>
  <si>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</si>
  <si>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</si>
  <si>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</si>
  <si>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</si>
  <si>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</si>
  <si>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</si>
  <si>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</si>
  <si>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</si>
  <si>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</si>
  <si>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</si>
  <si>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</si>
  <si>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</si>
  <si>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</si>
  <si>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</si>
  <si>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</si>
  <si>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</si>
  <si>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</si>
  <si>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</si>
  <si>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</si>
  <si>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</si>
  <si>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</si>
  <si>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</si>
  <si>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</si>
  <si>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</si>
  <si>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</si>
  <si>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</si>
  <si>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</si>
  <si>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</si>
  <si>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</si>
  <si>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</si>
  <si>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</si>
  <si>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</si>
  <si>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</si>
  <si>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</si>
  <si>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</si>
  <si>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</si>
  <si>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</si>
  <si>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</si>
  <si>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</si>
  <si>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</si>
  <si>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</si>
  <si>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</si>
  <si>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</si>
  <si>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</si>
  <si>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</si>
  <si>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</si>
  <si>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</si>
  <si>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</si>
  <si>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</si>
  <si>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</si>
  <si>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</si>
  <si>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</si>
  <si>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</si>
  <si>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</si>
  <si>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</si>
  <si>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</si>
  <si>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</si>
  <si>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</si>
  <si>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</si>
  <si>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</si>
  <si>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</si>
  <si>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</si>
  <si>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</si>
  <si>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</si>
  <si>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</si>
  <si>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</si>
  <si>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</si>
  <si>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</si>
  <si>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</si>
  <si>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</si>
  <si>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</si>
  <si>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</si>
  <si>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</si>
  <si>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</si>
  <si>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</si>
  <si>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</si>
  <si>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</si>
  <si>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</si>
  <si>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</si>
  <si>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</si>
  <si>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</si>
  <si>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</si>
  <si>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</si>
  <si>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</si>
  <si>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</si>
  <si>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</si>
  <si>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</si>
  <si>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</si>
  <si>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</si>
  <si>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</si>
  <si>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</si>
  <si>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</si>
  <si>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</si>
  <si>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</si>
  <si>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</si>
  <si>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</si>
  <si>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</si>
  <si>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</si>
  <si>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</si>
  <si>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</si>
  <si>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</si>
  <si>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</si>
  <si>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</si>
  <si>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</si>
  <si>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</si>
  <si>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</si>
  <si>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</si>
  <si>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</si>
  <si>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</si>
  <si>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</si>
  <si>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</si>
  <si>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</si>
  <si>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</si>
  <si>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</si>
  <si>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</si>
  <si>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</si>
  <si>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</si>
  <si>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</si>
  <si>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</si>
  <si>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</si>
  <si>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</si>
  <si>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</si>
  <si>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</si>
  <si>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</si>
  <si>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</si>
  <si>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</si>
  <si>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</si>
  <si>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</si>
  <si>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</si>
  <si>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</si>
  <si>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</si>
  <si>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</si>
  <si>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</si>
  <si>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</si>
  <si>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</si>
  <si>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</si>
  <si>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</si>
  <si>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</si>
  <si>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</si>
  <si>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</si>
  <si>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</si>
  <si>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</si>
  <si>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</si>
  <si>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</si>
  <si>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</si>
  <si>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</si>
  <si>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</si>
  <si>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</si>
  <si>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</si>
  <si>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</si>
  <si>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</si>
  <si>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</si>
  <si>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</si>
  <si>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</si>
  <si>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</si>
  <si>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</si>
  <si>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</si>
  <si>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</si>
  <si>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</si>
  <si>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</si>
  <si>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</si>
  <si>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</si>
  <si>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</si>
  <si>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</si>
  <si>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</si>
  <si>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</si>
  <si>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</si>
  <si>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</si>
  <si>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</si>
  <si>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</si>
  <si>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</si>
  <si>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</si>
  <si>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</si>
  <si>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</si>
  <si>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</si>
  <si>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</si>
  <si>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</si>
  <si>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</si>
  <si>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</si>
  <si>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</si>
  <si>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</si>
  <si>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</si>
  <si>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</si>
  <si>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</si>
  <si>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</si>
  <si>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</si>
  <si>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</si>
  <si>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</si>
  <si>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</si>
  <si>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</si>
  <si>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</si>
  <si>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</si>
  <si>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</si>
  <si>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</si>
  <si>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</si>
  <si>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</si>
  <si>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</si>
  <si>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</si>
  <si>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</si>
  <si>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</si>
  <si>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</si>
  <si>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</si>
  <si>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</si>
  <si>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</si>
  <si>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</si>
  <si>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</si>
  <si>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</si>
  <si>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</si>
  <si>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</si>
  <si>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</si>
  <si>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</si>
  <si>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</si>
  <si>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</si>
  <si>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</si>
  <si>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</si>
  <si>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</si>
  <si>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</si>
  <si>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</si>
  <si>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</si>
  <si>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</si>
  <si>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</si>
  <si>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</si>
  <si>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</si>
  <si>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</si>
  <si>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</si>
  <si>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</si>
  <si>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</si>
  <si>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</si>
  <si>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</si>
  <si>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</si>
  <si>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</si>
  <si>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</si>
  <si>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</si>
  <si>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</si>
  <si>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</si>
  <si>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</si>
  <si>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</si>
  <si>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</si>
  <si>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</si>
  <si>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</si>
  <si>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</si>
  <si>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</si>
  <si>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</si>
  <si>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</si>
  <si>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</si>
  <si>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</si>
  <si>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</si>
  <si>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</si>
  <si>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</si>
  <si>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</si>
  <si>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</si>
  <si>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</si>
  <si>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</si>
  <si>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</si>
  <si>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</si>
  <si>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</si>
  <si>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</si>
  <si>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</si>
  <si>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</si>
  <si>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</si>
  <si>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</si>
  <si>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</si>
  <si>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</si>
  <si>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</si>
  <si>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</si>
  <si>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</si>
  <si>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</si>
  <si>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</si>
  <si>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</si>
  <si>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</si>
  <si>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</si>
  <si>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</si>
  <si>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</si>
  <si>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</si>
  <si>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</si>
  <si>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</si>
  <si>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</si>
  <si>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</si>
  <si>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</si>
  <si>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</si>
  <si>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</si>
  <si>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</si>
  <si>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</si>
  <si>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</si>
  <si>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</si>
  <si>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</si>
  <si>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</si>
  <si>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</si>
  <si>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</si>
  <si>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</si>
  <si>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</si>
  <si>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</si>
  <si>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</si>
  <si>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</si>
  <si>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</si>
  <si>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</si>
  <si>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</si>
  <si>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</si>
  <si>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</si>
  <si>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</si>
  <si>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</si>
  <si>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</si>
  <si>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</si>
  <si>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</si>
  <si>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</si>
  <si>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</si>
  <si>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</si>
  <si>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</si>
  <si>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</si>
  <si>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</si>
  <si>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</si>
  <si>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</si>
  <si>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</si>
  <si>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</si>
  <si>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</si>
  <si>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</si>
  <si>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</si>
  <si>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</si>
  <si>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</si>
  <si>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</si>
  <si>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</si>
  <si>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</si>
  <si>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</si>
  <si>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</si>
  <si>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</si>
  <si>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</si>
  <si>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</si>
  <si>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</si>
  <si>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</si>
  <si>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</si>
  <si>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</si>
  <si>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</si>
  <si>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</si>
  <si>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</si>
  <si>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</si>
  <si>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</si>
  <si>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</si>
  <si>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</si>
  <si>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</si>
  <si>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</si>
  <si>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</si>
  <si>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</si>
  <si>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</si>
  <si>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</si>
  <si>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</si>
  <si>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</si>
  <si>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</si>
  <si>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</si>
  <si>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</si>
  <si>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</si>
  <si>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</si>
  <si>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</si>
  <si>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</si>
  <si>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</si>
  <si>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</si>
  <si>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</si>
  <si>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</si>
  <si>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</si>
  <si>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</si>
  <si>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</si>
  <si>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</si>
  <si>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</si>
  <si>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</si>
  <si>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</si>
  <si>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</si>
  <si>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</si>
  <si>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</si>
  <si>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</si>
  <si>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</si>
  <si>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</si>
  <si>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</si>
  <si>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</si>
  <si>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</si>
  <si>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</si>
  <si>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</si>
  <si>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</si>
  <si>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</si>
  <si>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</si>
  <si>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</si>
  <si>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</si>
  <si>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</si>
  <si>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</si>
  <si>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</si>
  <si>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</si>
  <si>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</si>
  <si>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</si>
  <si>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</si>
  <si>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</si>
  <si>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</si>
  <si>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</si>
  <si>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</si>
  <si>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</si>
  <si>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</si>
  <si>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</si>
  <si>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</si>
  <si>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</si>
  <si>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</si>
  <si>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</si>
  <si>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</si>
  <si>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</si>
  <si>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</si>
  <si>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</si>
  <si>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</si>
  <si>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</si>
  <si>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</si>
  <si>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</si>
  <si>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</si>
  <si>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</si>
  <si>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</si>
  <si>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</si>
  <si>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</si>
  <si>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</si>
  <si>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</si>
  <si>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</si>
  <si>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</si>
  <si>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</si>
  <si>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</si>
  <si>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</si>
  <si>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</si>
  <si>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</si>
  <si>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</si>
  <si>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</si>
  <si>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</si>
  <si>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</si>
  <si>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</si>
  <si>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</si>
  <si>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</si>
  <si>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</si>
  <si>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</si>
  <si>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</si>
  <si>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</si>
  <si>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</si>
  <si>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</si>
  <si>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</si>
  <si>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</si>
  <si>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</si>
  <si>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</si>
  <si>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</si>
  <si>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</si>
  <si>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</si>
  <si>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</si>
  <si>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</si>
  <si>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</si>
  <si>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</si>
  <si>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</si>
  <si>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</si>
  <si>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</si>
  <si>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</si>
  <si>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</si>
  <si>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</si>
  <si>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</si>
  <si>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</si>
  <si>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</si>
  <si>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</si>
  <si>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</si>
  <si>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</si>
  <si>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</si>
  <si>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</si>
  <si>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</si>
  <si>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</si>
  <si>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</si>
  <si>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</si>
  <si>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</si>
  <si>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</si>
  <si>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</si>
  <si>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</si>
  <si>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</si>
  <si>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</si>
  <si>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</si>
  <si>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</si>
  <si>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</si>
  <si>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</si>
  <si>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</si>
  <si>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</si>
  <si>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</si>
  <si>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</si>
  <si>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</si>
  <si>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</si>
  <si>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</si>
  <si>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</si>
  <si>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</si>
  <si>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</si>
  <si>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</si>
  <si>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</si>
  <si>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</si>
  <si>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</si>
  <si>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</si>
  <si>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</si>
  <si>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</si>
  <si>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</si>
  <si>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</si>
  <si>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</si>
  <si>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</si>
  <si>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</si>
  <si>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</si>
  <si>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</si>
  <si>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</si>
  <si>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</si>
  <si>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</si>
  <si>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</si>
  <si>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</si>
  <si>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</si>
  <si>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</si>
  <si>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</si>
  <si>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</si>
  <si>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</si>
  <si>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</si>
  <si>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</si>
  <si>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</si>
  <si>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</si>
  <si>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</si>
  <si>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</si>
  <si>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</si>
  <si>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</si>
  <si>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</si>
  <si>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</si>
  <si>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</si>
  <si>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</si>
  <si>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</si>
  <si>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</si>
  <si>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</si>
  <si>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</si>
  <si>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</si>
  <si>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</si>
  <si>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</si>
  <si>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</si>
  <si>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</si>
  <si>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</si>
  <si>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</si>
  <si>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</si>
  <si>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</si>
  <si>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</si>
  <si>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</si>
  <si>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</si>
  <si>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</si>
  <si>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</si>
  <si>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</si>
  <si>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</si>
  <si>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</si>
  <si>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</si>
  <si>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</si>
  <si>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</si>
  <si>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</si>
  <si>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</si>
  <si>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</si>
  <si>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</si>
  <si>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</si>
  <si>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</si>
  <si>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</si>
  <si>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</si>
  <si>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</si>
  <si>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</si>
  <si>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</si>
  <si>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</si>
  <si>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</si>
  <si>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</si>
  <si>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</si>
  <si>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</si>
  <si>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</si>
  <si>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</si>
  <si>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</si>
  <si>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</si>
  <si>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</si>
  <si>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</si>
  <si>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</si>
  <si>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</si>
  <si>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</si>
  <si>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</si>
  <si>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</si>
  <si>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</si>
  <si>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</si>
  <si>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</si>
  <si>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</si>
  <si>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</si>
  <si>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</si>
  <si>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</si>
  <si>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</si>
  <si>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</si>
  <si>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</si>
  <si>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</si>
  <si>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</si>
  <si>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</si>
  <si>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</si>
  <si>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</si>
  <si>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</si>
  <si>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</si>
  <si>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</si>
  <si>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</si>
  <si>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</si>
  <si>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</si>
  <si>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</si>
  <si>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</si>
  <si>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</si>
  <si>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</si>
  <si>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</si>
  <si>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</si>
  <si>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</si>
  <si>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</si>
  <si>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</si>
  <si>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</si>
  <si>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</si>
  <si>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</si>
  <si>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</si>
  <si>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</si>
  <si>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</si>
  <si>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</si>
  <si>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</si>
  <si>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</si>
  <si>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</si>
  <si>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</si>
  <si>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</si>
  <si>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</si>
  <si>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</si>
  <si>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</si>
  <si>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</si>
  <si>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</si>
  <si>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</si>
  <si>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</si>
  <si>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</si>
  <si>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</si>
  <si>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</si>
  <si>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</si>
  <si>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</si>
  <si>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</si>
  <si>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</si>
  <si>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</si>
  <si>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</si>
  <si>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</si>
  <si>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</si>
  <si>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</si>
  <si>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</si>
  <si>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</si>
  <si>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</si>
  <si>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</si>
  <si>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</si>
  <si>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</si>
  <si>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</si>
  <si>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</si>
  <si>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</si>
  <si>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</si>
  <si>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</si>
  <si>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</si>
  <si>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</si>
  <si>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</si>
  <si>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</si>
  <si>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</si>
  <si>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</si>
  <si>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</si>
  <si>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</si>
  <si>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</si>
  <si>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</si>
  <si>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</si>
  <si>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</si>
  <si>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</si>
  <si>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</si>
  <si>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</si>
  <si>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</si>
  <si>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</si>
  <si>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</si>
  <si>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</si>
  <si>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</si>
  <si>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</si>
  <si>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</si>
  <si>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</si>
  <si>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</si>
  <si>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</si>
  <si>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</si>
  <si>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</si>
  <si>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</si>
  <si>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</si>
  <si>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</si>
  <si>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</si>
  <si>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</si>
  <si>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</si>
  <si>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</si>
  <si>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</si>
  <si>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</si>
  <si>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</si>
  <si>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</si>
  <si>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</si>
  <si>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</si>
  <si>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</si>
  <si>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</si>
  <si>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</si>
  <si>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</si>
  <si>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</si>
  <si>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</si>
  <si>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</si>
  <si>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</si>
  <si>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</si>
  <si>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</si>
  <si>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</si>
  <si>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</si>
  <si>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</si>
  <si>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</si>
  <si>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</si>
  <si>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</si>
  <si>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</si>
  <si>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</si>
  <si>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</si>
  <si>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</si>
  <si>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</si>
  <si>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</si>
  <si>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</si>
  <si>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</si>
  <si>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</si>
  <si>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</si>
  <si>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</si>
  <si>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</si>
  <si>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</si>
  <si>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</si>
  <si>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</si>
  <si>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</si>
  <si>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</si>
  <si>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</si>
  <si>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</si>
  <si>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</si>
  <si>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</si>
  <si>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</si>
  <si>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</si>
  <si>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</si>
  <si>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</si>
  <si>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</si>
  <si>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</si>
  <si>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</si>
  <si>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</si>
  <si>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</si>
  <si>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</si>
  <si>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</si>
  <si>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</si>
  <si>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</si>
  <si>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</si>
  <si>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</si>
  <si>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</si>
  <si>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</si>
  <si>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</si>
  <si>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</si>
  <si>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</si>
  <si>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</si>
  <si>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</si>
  <si>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</si>
  <si>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</si>
  <si>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</si>
  <si>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</si>
  <si>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</si>
  <si>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</si>
  <si>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</si>
  <si>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</si>
  <si>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</si>
  <si>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</si>
  <si>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</si>
  <si>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</si>
  <si>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</si>
  <si>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</si>
  <si>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</si>
  <si>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</si>
  <si>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</si>
  <si>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</si>
  <si>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</si>
  <si>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</si>
  <si>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</si>
  <si>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</si>
  <si>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</si>
  <si>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</si>
  <si>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</si>
  <si>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</si>
  <si>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</si>
  <si>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</si>
  <si>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</si>
  <si>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</si>
  <si>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</si>
  <si>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</si>
  <si>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</si>
  <si>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</si>
  <si>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</si>
  <si>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</si>
  <si>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</si>
  <si>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</si>
  <si>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</si>
  <si>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</si>
  <si>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</si>
  <si>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</si>
  <si>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</si>
  <si>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</si>
  <si>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</si>
  <si>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</si>
  <si>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</si>
  <si>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</si>
  <si>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</si>
  <si>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</si>
  <si>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</si>
  <si>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</si>
  <si>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</si>
  <si>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</si>
  <si>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</si>
  <si>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</si>
  <si>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</si>
  <si>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</si>
  <si>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</si>
  <si>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</si>
  <si>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</si>
  <si>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</si>
  <si>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</si>
  <si>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</si>
  <si>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</si>
  <si>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</si>
  <si>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</si>
  <si>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</si>
  <si>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</si>
  <si>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</si>
  <si>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</si>
  <si>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</si>
  <si>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</si>
  <si>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</si>
  <si>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</si>
  <si>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</si>
  <si>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</si>
  <si>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</si>
  <si>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</si>
  <si>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</si>
  <si>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</si>
  <si>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</si>
  <si>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</si>
  <si>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</si>
  <si>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</si>
  <si>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</si>
  <si>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</si>
  <si>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</si>
  <si>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</si>
  <si>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</si>
  <si>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</si>
  <si>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</si>
  <si>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</si>
  <si>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</si>
  <si>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</si>
  <si>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</si>
  <si>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</si>
  <si>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</si>
  <si>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</si>
  <si>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</si>
  <si>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</si>
  <si>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</si>
  <si>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</si>
  <si>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</si>
  <si>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</si>
  <si>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</si>
  <si>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</si>
  <si>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</si>
  <si>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</si>
  <si>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</si>
  <si>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</si>
  <si>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</si>
  <si>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</si>
  <si>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</si>
  <si>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</si>
  <si>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</si>
  <si>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</si>
  <si>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</si>
  <si>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</si>
  <si>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</si>
  <si>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</si>
  <si>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</si>
  <si>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</si>
  <si>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</si>
  <si>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</si>
  <si>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</si>
  <si>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</si>
  <si>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</si>
  <si>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</si>
  <si>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</si>
  <si>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</si>
  <si>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</si>
  <si>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</si>
  <si>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</si>
  <si>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</si>
  <si>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</si>
  <si>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</si>
  <si>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</si>
  <si>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</si>
  <si>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</si>
  <si>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</si>
  <si>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</si>
  <si>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</si>
  <si>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</si>
  <si>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</si>
  <si>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</si>
  <si>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</si>
  <si>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</si>
  <si>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</si>
  <si>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</si>
  <si>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</si>
  <si>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</si>
  <si>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</si>
  <si>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</si>
  <si>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</si>
  <si>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</si>
  <si>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</si>
  <si>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</si>
  <si>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</si>
  <si>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</si>
  <si>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</si>
  <si>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</si>
  <si>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</si>
  <si>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</si>
  <si>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</si>
  <si>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</si>
  <si>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</si>
  <si>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</si>
  <si>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</si>
  <si>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</si>
  <si>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</si>
  <si>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</si>
  <si>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</si>
  <si>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</si>
  <si>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</si>
  <si>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</si>
  <si>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</si>
  <si>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</si>
  <si>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</si>
  <si>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</si>
  <si>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</si>
  <si>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</si>
  <si>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</si>
  <si>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</si>
  <si>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</si>
  <si>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</si>
  <si>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</si>
  <si>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</si>
  <si>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</si>
  <si>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</si>
  <si>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</si>
  <si>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</si>
  <si>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</si>
  <si>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</si>
  <si>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</si>
  <si>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</si>
  <si>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</si>
  <si>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</si>
  <si>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</si>
  <si>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</si>
  <si>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</si>
  <si>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</si>
  <si>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</si>
  <si>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</si>
  <si>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</si>
  <si>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</si>
  <si>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</si>
  <si>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</si>
  <si>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</si>
  <si>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</si>
  <si>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</si>
  <si>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</si>
  <si>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</si>
  <si>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</si>
  <si>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</si>
  <si>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</si>
  <si>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</si>
  <si>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</si>
  <si>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</si>
  <si>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</si>
  <si>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</si>
  <si>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</si>
  <si>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</si>
  <si>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</si>
  <si>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</si>
  <si>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</si>
  <si>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</si>
  <si>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</si>
  <si>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</si>
  <si>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</si>
  <si>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</si>
  <si>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</si>
  <si>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</si>
  <si>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</si>
  <si>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</si>
  <si>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</si>
  <si>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</si>
  <si>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</si>
  <si>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</si>
  <si>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</si>
  <si>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</si>
  <si>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</si>
  <si>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</si>
  <si>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</si>
  <si>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</si>
  <si>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</si>
  <si>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</si>
  <si>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</si>
  <si>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</si>
  <si>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</si>
  <si>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</si>
  <si>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</si>
  <si>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</si>
  <si>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</si>
  <si>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</si>
  <si>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</si>
  <si>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</si>
  <si>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</si>
  <si>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</si>
  <si>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</si>
  <si>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</si>
  <si>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</si>
  <si>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</si>
  <si>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</si>
  <si>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</si>
  <si>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</si>
  <si>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</si>
  <si>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</si>
  <si>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</si>
  <si>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</si>
  <si>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</si>
  <si>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</si>
  <si>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</si>
  <si>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</si>
  <si>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</si>
  <si>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</si>
  <si>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</si>
  <si>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</si>
  <si>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</si>
  <si>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</si>
  <si>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</si>
  <si>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</si>
  <si>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</si>
  <si>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</si>
  <si>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</si>
  <si>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</si>
  <si>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</si>
  <si>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</si>
  <si>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</si>
  <si>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</si>
  <si>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</si>
  <si>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</si>
  <si>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</si>
  <si>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</si>
  <si>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</si>
  <si>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</si>
  <si>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</si>
  <si>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</si>
  <si>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</si>
  <si>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</si>
  <si>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</si>
  <si>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</si>
  <si>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</si>
  <si>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</si>
  <si>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</si>
  <si>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</si>
  <si>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</si>
  <si>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</si>
  <si>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</si>
  <si>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</si>
  <si>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</si>
  <si>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</si>
  <si>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</si>
  <si>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</si>
  <si>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</si>
  <si>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</si>
  <si>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</si>
  <si>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</si>
  <si>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</si>
  <si>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</si>
  <si>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</si>
  <si>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</si>
  <si>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</si>
  <si>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</si>
  <si>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</si>
  <si>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</si>
  <si>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</si>
  <si>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</si>
  <si>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</si>
  <si>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</si>
  <si>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</si>
  <si>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</si>
  <si>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</si>
  <si>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</si>
  <si>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</si>
  <si>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</si>
  <si>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</si>
  <si>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</si>
  <si>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</si>
  <si>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</si>
  <si>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</si>
  <si>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</si>
  <si>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</si>
  <si>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</si>
  <si>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</si>
  <si>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</si>
  <si>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</si>
  <si>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</si>
  <si>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</si>
  <si>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</si>
  <si>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</si>
  <si>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</si>
  <si>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</si>
  <si>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</si>
  <si>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</si>
  <si>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</si>
  <si>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</si>
  <si>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</si>
  <si>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</si>
  <si>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</si>
  <si>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</si>
  <si>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</si>
  <si>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</si>
  <si>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</si>
  <si>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</si>
  <si>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</si>
  <si>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</si>
  <si>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</si>
  <si>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</si>
  <si>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</si>
  <si>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</si>
  <si>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</si>
  <si>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</si>
  <si>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</si>
  <si>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</si>
  <si>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</si>
  <si>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</si>
  <si>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</si>
  <si>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</si>
  <si>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</si>
  <si>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</si>
  <si>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</si>
  <si>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</si>
  <si>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</si>
  <si>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</si>
  <si>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</si>
  <si>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</si>
  <si>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</si>
  <si>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</si>
  <si>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</si>
  <si>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</si>
  <si>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</si>
  <si>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</si>
  <si>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</si>
  <si>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</si>
  <si>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</si>
  <si>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</si>
  <si>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</si>
  <si>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</si>
  <si>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</si>
  <si>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</si>
  <si>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</si>
  <si>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</si>
  <si>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</si>
  <si>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</si>
  <si>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</si>
  <si>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</si>
  <si>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</si>
  <si>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</si>
  <si>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</si>
  <si>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</si>
  <si>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</si>
  <si>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</si>
  <si>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</si>
  <si>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</si>
  <si>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</si>
  <si>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</si>
  <si>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</si>
  <si>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</si>
  <si>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</si>
  <si>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</si>
  <si>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</si>
  <si>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</si>
  <si>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</si>
  <si>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</si>
  <si>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</si>
  <si>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</si>
  <si>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</si>
  <si>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</si>
  <si>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</si>
  <si>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</si>
  <si>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</si>
  <si>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</si>
  <si>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</si>
  <si>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</si>
  <si>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</si>
  <si>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</si>
  <si>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</si>
  <si>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</si>
  <si>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</si>
  <si>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</si>
  <si>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</si>
  <si>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</si>
  <si>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</si>
  <si>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</si>
  <si>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</si>
  <si>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</si>
  <si>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</si>
  <si>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</si>
  <si>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</si>
  <si>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</si>
  <si>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</si>
  <si>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</si>
  <si>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</si>
  <si>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</si>
  <si>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</si>
  <si>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</si>
  <si>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</si>
  <si>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</si>
  <si>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</si>
  <si>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</si>
  <si>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</si>
  <si>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</si>
  <si>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</si>
  <si>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</si>
  <si>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</si>
  <si>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</si>
  <si>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</si>
  <si>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</si>
  <si>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</si>
  <si>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</si>
  <si>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</si>
  <si>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</si>
  <si>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</si>
  <si>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</si>
  <si>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</si>
  <si>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</si>
  <si>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</si>
  <si>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</si>
  <si>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</si>
  <si>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</si>
  <si>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</si>
  <si>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</si>
  <si>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</si>
  <si>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</si>
  <si>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</si>
  <si>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</si>
  <si>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</si>
  <si>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</si>
  <si>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</si>
  <si>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</si>
  <si>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</si>
  <si>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</si>
  <si>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</si>
  <si>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</si>
  <si>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</si>
  <si>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</si>
  <si>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</si>
  <si>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</si>
  <si>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</si>
  <si>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</si>
  <si>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</si>
  <si>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</si>
  <si>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</si>
  <si>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</si>
  <si>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</si>
  <si>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</si>
  <si>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</si>
  <si>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</si>
  <si>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</si>
  <si>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</si>
  <si>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</si>
  <si>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</si>
  <si>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</si>
  <si>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</si>
  <si>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</si>
  <si>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</si>
  <si>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</si>
  <si>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</si>
  <si>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</si>
  <si>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</si>
  <si>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</si>
  <si>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</si>
  <si>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</si>
  <si>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</si>
  <si>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</si>
  <si>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</si>
  <si>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</si>
  <si>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</si>
  <si>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</si>
  <si>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</si>
  <si>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</si>
  <si>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</si>
  <si>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</si>
  <si>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</si>
  <si>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</si>
  <si>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</si>
  <si>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</si>
  <si>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</si>
  <si>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</si>
  <si>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</si>
  <si>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</si>
  <si>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</si>
  <si>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</si>
  <si>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</si>
  <si>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</si>
  <si>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</si>
  <si>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</si>
  <si>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</si>
  <si>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</si>
  <si>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</si>
  <si>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</si>
  <si>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</si>
  <si>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</si>
  <si>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</si>
  <si>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</si>
  <si>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</si>
  <si>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</si>
  <si>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</si>
  <si>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</si>
  <si>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</si>
  <si>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</si>
  <si>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</si>
  <si>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</si>
  <si>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</si>
  <si>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</si>
  <si>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</si>
  <si>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</si>
  <si>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</si>
  <si>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</si>
  <si>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</si>
  <si>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</si>
  <si>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</si>
  <si>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</si>
  <si>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</si>
  <si>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</si>
  <si>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</si>
  <si>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</si>
  <si>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</si>
  <si>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</si>
  <si>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</si>
  <si>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</si>
  <si>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</si>
  <si>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</si>
  <si>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</si>
  <si>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</si>
  <si>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</si>
  <si>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</si>
  <si>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</si>
  <si>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</si>
  <si>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</si>
  <si>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</si>
  <si>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</si>
  <si>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</si>
  <si>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</si>
  <si>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</si>
  <si>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</si>
  <si>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</si>
  <si>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</si>
  <si>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</si>
  <si>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</si>
  <si>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</si>
  <si>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</si>
  <si>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</si>
  <si>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</si>
  <si>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</si>
  <si>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</si>
  <si>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</si>
  <si>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</si>
  <si>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</si>
  <si>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</si>
  <si>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</si>
  <si>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</si>
  <si>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</si>
  <si>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</si>
  <si>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</si>
  <si>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</si>
  <si>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</si>
  <si>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</si>
  <si>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</si>
  <si>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</si>
  <si>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</si>
  <si>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</si>
  <si>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</si>
  <si>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</si>
  <si>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</si>
  <si>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</si>
  <si>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</si>
  <si>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</si>
  <si>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</si>
  <si>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</si>
  <si>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</si>
  <si>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</si>
  <si>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</si>
  <si>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</si>
  <si>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</si>
  <si>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</si>
  <si>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</si>
  <si>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</si>
  <si>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</si>
  <si>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</si>
  <si>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</si>
  <si>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</si>
  <si>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</si>
  <si>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</si>
  <si>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</si>
  <si>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</si>
  <si>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</si>
  <si>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</si>
  <si>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</si>
  <si>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</si>
  <si>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</si>
  <si>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</si>
  <si>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</si>
  <si>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</si>
  <si>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</si>
  <si>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</si>
  <si>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</si>
  <si>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</si>
  <si>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</si>
  <si>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</si>
  <si>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</si>
  <si>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</si>
  <si>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</si>
  <si>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</si>
  <si>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</si>
  <si>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</si>
  <si>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</si>
  <si>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</si>
  <si>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</si>
  <si>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</si>
  <si>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</si>
  <si>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</si>
  <si>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</si>
  <si>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</si>
  <si>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</si>
  <si>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</si>
  <si>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</si>
  <si>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</si>
  <si>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</si>
  <si>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</si>
  <si>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</si>
  <si>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</si>
  <si>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</si>
  <si>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</si>
  <si>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</si>
  <si>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</si>
  <si>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</si>
  <si>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</si>
  <si>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</si>
  <si>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</si>
  <si>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</si>
  <si>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</si>
  <si>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</si>
  <si>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</si>
  <si>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</si>
  <si>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</si>
  <si>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</si>
  <si>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</si>
  <si>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</si>
  <si>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</si>
  <si>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</si>
  <si>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</si>
  <si>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</si>
  <si>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</si>
  <si>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</si>
  <si>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</si>
  <si>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</si>
  <si>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</si>
  <si>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</si>
  <si>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</si>
  <si>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</si>
  <si>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</si>
  <si>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</si>
  <si>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</si>
  <si>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</si>
  <si>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</si>
  <si>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</si>
  <si>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</si>
  <si>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</si>
  <si>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</si>
  <si>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</si>
  <si>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</si>
  <si>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</si>
  <si>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</si>
  <si>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</si>
  <si>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</si>
  <si>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</si>
  <si>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</si>
  <si>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</si>
  <si>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</si>
  <si>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</si>
  <si>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</si>
  <si>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</si>
  <si>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</si>
  <si>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</si>
  <si>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</si>
  <si>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</si>
  <si>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</si>
  <si>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</si>
  <si>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</si>
  <si>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</si>
  <si>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</si>
  <si>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</si>
  <si>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</si>
  <si>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</si>
  <si>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</si>
  <si>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</si>
  <si>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</si>
  <si>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</si>
  <si>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</si>
  <si>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</si>
  <si>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</si>
  <si>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</si>
  <si>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</si>
  <si>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</si>
  <si>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</si>
  <si>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</si>
  <si>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</si>
  <si>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</si>
  <si>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</si>
  <si>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</si>
  <si>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</si>
  <si>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</si>
  <si>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</si>
  <si>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</si>
  <si>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</si>
  <si>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</si>
  <si>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</si>
  <si>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</si>
  <si>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</si>
  <si>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</si>
  <si>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</si>
  <si>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</si>
  <si>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</si>
  <si>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</si>
  <si>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</si>
  <si>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</si>
  <si>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</si>
  <si>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</si>
  <si>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</si>
  <si>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</si>
  <si>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</si>
  <si>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</si>
  <si>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</si>
  <si>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</si>
  <si>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</si>
  <si>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</si>
  <si>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</si>
  <si>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</si>
  <si>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</si>
  <si>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</si>
  <si>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</si>
  <si>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</si>
  <si>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</si>
  <si>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</si>
  <si>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</si>
  <si>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</si>
  <si>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</si>
  <si>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</si>
  <si>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</si>
  <si>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</si>
  <si>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</si>
  <si>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</si>
  <si>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</si>
  <si>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</si>
  <si>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</si>
  <si>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</si>
  <si>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</si>
  <si>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</si>
  <si>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</si>
  <si>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</si>
  <si>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</si>
  <si>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</si>
  <si>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</si>
  <si>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</si>
  <si>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</si>
  <si>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</si>
  <si>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</si>
  <si>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</si>
  <si>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</si>
  <si>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</si>
  <si>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</si>
  <si>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</si>
  <si>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</si>
  <si>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</si>
  <si>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</si>
  <si>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</si>
  <si>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</si>
  <si>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</si>
  <si>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</si>
  <si>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</si>
  <si>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</si>
  <si>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</si>
  <si>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</si>
  <si>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</si>
  <si>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</si>
  <si>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</si>
  <si>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</si>
  <si>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</si>
  <si>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</si>
  <si>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</si>
  <si>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</si>
  <si>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</si>
  <si>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</si>
  <si>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</si>
  <si>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</si>
  <si>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</si>
  <si>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</si>
  <si>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</si>
  <si>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</si>
  <si>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</si>
  <si>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</si>
  <si>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</si>
  <si>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</si>
  <si>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</si>
  <si>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</si>
  <si>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</si>
  <si>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</si>
  <si>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</si>
  <si>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</si>
  <si>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</si>
  <si>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</si>
  <si>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</si>
  <si>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</si>
  <si>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</si>
  <si>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</si>
  <si>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</si>
  <si>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</si>
  <si>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</si>
  <si>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</si>
  <si>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</si>
  <si>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</si>
  <si>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</si>
  <si>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</si>
  <si>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</si>
  <si>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</si>
  <si>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</si>
  <si>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</si>
  <si>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</si>
  <si>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</si>
  <si>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</si>
  <si>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</si>
  <si>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</si>
  <si>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</si>
  <si>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</si>
  <si>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</si>
  <si>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</si>
  <si>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</si>
  <si>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</si>
  <si>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</si>
  <si>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</si>
  <si>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</si>
  <si>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</si>
  <si>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</si>
  <si>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</si>
  <si>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</si>
  <si>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</si>
  <si>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</si>
  <si>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</si>
  <si>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</si>
  <si>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</si>
  <si>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</si>
  <si>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</si>
  <si>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</si>
  <si>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</si>
  <si>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</si>
  <si>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</si>
  <si>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</si>
  <si>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</si>
  <si>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</si>
  <si>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</si>
  <si>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</si>
  <si>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</si>
  <si>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</si>
  <si>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</si>
  <si>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</si>
  <si>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</si>
  <si>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</si>
  <si>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</si>
  <si>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</si>
  <si>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</si>
  <si>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</si>
  <si>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</si>
  <si>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</si>
  <si>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</si>
  <si>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</si>
  <si>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</si>
  <si>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</si>
  <si>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</si>
  <si>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</si>
  <si>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</si>
  <si>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</si>
  <si>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</si>
  <si>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</si>
  <si>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</si>
  <si>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</si>
  <si>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</si>
  <si>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</si>
  <si>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</si>
  <si>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</si>
  <si>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</si>
  <si>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</si>
  <si>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</si>
  <si>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</si>
  <si>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</si>
  <si>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</si>
  <si>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</si>
  <si>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</si>
  <si>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</si>
  <si>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</si>
  <si>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</si>
  <si>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</si>
  <si>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</si>
  <si>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</si>
  <si>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</si>
  <si>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</si>
  <si>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</si>
  <si>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</si>
  <si>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</si>
  <si>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</si>
  <si>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</si>
  <si>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</si>
  <si>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</si>
  <si>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</si>
  <si>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</si>
  <si>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</si>
  <si>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</si>
  <si>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</si>
  <si>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</si>
  <si>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</si>
  <si>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</si>
  <si>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</si>
  <si>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</si>
  <si>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</si>
  <si>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</si>
  <si>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</si>
  <si>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</si>
  <si>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</si>
  <si>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</si>
  <si>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</si>
  <si>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</si>
  <si>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</si>
  <si>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</si>
  <si>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</si>
  <si>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</si>
  <si>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</si>
  <si>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</si>
  <si>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</si>
  <si>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</si>
  <si>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</si>
  <si>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</si>
  <si>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</si>
  <si>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</si>
  <si>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</si>
  <si>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</si>
  <si>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</si>
  <si>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</si>
  <si>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</si>
  <si>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</si>
  <si>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</si>
  <si>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</si>
  <si>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</si>
  <si>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</si>
  <si>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</si>
  <si>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</si>
  <si>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</si>
  <si>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</si>
  <si>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</si>
  <si>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</si>
  <si>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</si>
  <si>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</si>
  <si>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</si>
  <si>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</si>
  <si>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</si>
  <si>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</si>
  <si>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</si>
  <si>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</si>
  <si>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</si>
  <si>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</si>
  <si>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</si>
  <si>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</si>
  <si>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</si>
  <si>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</si>
  <si>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</si>
  <si>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</si>
  <si>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</si>
  <si>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</si>
  <si>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</si>
  <si>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</si>
  <si>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</si>
  <si>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</si>
  <si>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</si>
  <si>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</si>
  <si>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</si>
  <si>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</si>
  <si>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</si>
  <si>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</si>
  <si>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</si>
  <si>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</si>
  <si>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</si>
  <si>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</si>
  <si>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</si>
  <si>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</si>
  <si>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</si>
  <si>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</si>
  <si>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</si>
  <si>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</si>
  <si>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</si>
  <si>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</si>
  <si>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</si>
  <si>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</si>
  <si>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</si>
  <si>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</si>
  <si>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</si>
  <si>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</si>
  <si>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</si>
  <si>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</si>
  <si>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</si>
  <si>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</si>
  <si>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</si>
  <si>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</si>
  <si>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</si>
  <si>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</si>
  <si>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</si>
  <si>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</si>
  <si>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</si>
  <si>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</si>
  <si>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</si>
  <si>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</si>
  <si>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</si>
  <si>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</si>
  <si>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</si>
  <si>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</si>
  <si>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</si>
  <si>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</si>
  <si>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</si>
  <si>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</si>
  <si>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</si>
  <si>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</si>
  <si>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</si>
  <si>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</si>
  <si>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</si>
  <si>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</si>
  <si>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</si>
  <si>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</si>
  <si>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</si>
  <si>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</si>
  <si>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</si>
  <si>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</si>
  <si>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</si>
  <si>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</si>
  <si>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</si>
  <si>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</si>
  <si>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</si>
  <si>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</si>
  <si>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</si>
  <si>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</si>
  <si>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</si>
  <si>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</si>
  <si>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</si>
  <si>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</si>
  <si>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</si>
  <si>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</si>
  <si>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</si>
  <si>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</si>
  <si>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</si>
  <si>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</si>
  <si>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</si>
  <si>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</si>
  <si>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</si>
  <si>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</si>
  <si>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</si>
  <si>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</si>
  <si>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</si>
  <si>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</si>
  <si>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</si>
  <si>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</si>
  <si>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</si>
  <si>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</si>
  <si>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</si>
  <si>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</si>
  <si>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</si>
  <si>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</si>
  <si>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</si>
  <si>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</si>
  <si>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</si>
  <si>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</si>
  <si>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</si>
  <si>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</si>
  <si>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</si>
  <si>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</si>
  <si>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</si>
  <si>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</si>
  <si>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</si>
  <si>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</si>
  <si>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</si>
  <si>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</si>
  <si>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</si>
  <si>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</si>
  <si>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</si>
  <si>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</si>
  <si>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</si>
  <si>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</si>
  <si>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</si>
  <si>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</si>
  <si>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</si>
  <si>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</si>
  <si>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</si>
  <si>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</si>
  <si>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</si>
  <si>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</si>
  <si>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</si>
  <si>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</si>
  <si>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</si>
  <si>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</si>
  <si>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</si>
  <si>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</si>
  <si>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</si>
  <si>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</si>
  <si>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</si>
  <si>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</si>
  <si>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</si>
  <si>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</si>
  <si>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</si>
  <si>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</si>
  <si>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</si>
  <si>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</si>
  <si>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</si>
  <si>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</si>
  <si>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</si>
  <si>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</si>
  <si>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</si>
  <si>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</si>
  <si>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</si>
  <si>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</si>
  <si>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</si>
  <si>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</si>
  <si>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</si>
  <si>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</si>
  <si>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</si>
  <si>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</si>
  <si>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</si>
  <si>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</si>
  <si>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</si>
  <si>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</si>
  <si>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</si>
  <si>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</si>
  <si>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</si>
  <si>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</si>
  <si>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</si>
  <si>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</si>
  <si>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</si>
  <si>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</si>
  <si>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</si>
  <si>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</si>
  <si>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</si>
  <si>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</si>
  <si>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</si>
  <si>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</si>
  <si>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</si>
  <si>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</si>
  <si>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</si>
  <si>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</si>
  <si>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</si>
  <si>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</si>
  <si>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</si>
  <si>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</si>
  <si>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</si>
  <si>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</si>
  <si>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</si>
  <si>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</si>
  <si>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</si>
  <si>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</si>
  <si>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</si>
  <si>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</si>
  <si>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</si>
  <si>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</si>
  <si>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</si>
  <si>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</si>
  <si>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</si>
  <si>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</si>
  <si>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</si>
  <si>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</si>
  <si>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</si>
  <si>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</si>
  <si>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</si>
  <si>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</si>
  <si>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</si>
  <si>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</si>
  <si>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</si>
  <si>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</si>
  <si>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</si>
  <si>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</si>
  <si>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</si>
  <si>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</si>
  <si>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</si>
  <si>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</si>
  <si>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</si>
  <si>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</si>
  <si>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</si>
  <si>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</si>
  <si>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</si>
  <si>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</si>
  <si>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</si>
  <si>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</si>
  <si>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</si>
  <si>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</si>
  <si>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</si>
  <si>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</si>
  <si>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</si>
  <si>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</si>
  <si>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</si>
  <si>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</si>
  <si>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</si>
  <si>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</si>
  <si>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</si>
  <si>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</si>
  <si>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</si>
  <si>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</si>
  <si>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</si>
  <si>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</si>
  <si>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</si>
  <si>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</si>
  <si>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</si>
  <si>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</si>
  <si>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</si>
  <si>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</si>
  <si>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</si>
  <si>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</si>
  <si>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</si>
  <si>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</si>
  <si>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</si>
  <si>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</si>
  <si>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</si>
  <si>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</si>
  <si>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</si>
  <si>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</si>
  <si>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</si>
  <si>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</si>
  <si>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</si>
  <si>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</si>
  <si>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</si>
  <si>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</si>
  <si>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</si>
  <si>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</si>
  <si>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</si>
  <si>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</si>
  <si>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</si>
  <si>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</si>
  <si>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</si>
  <si>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</si>
  <si>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</si>
  <si>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</si>
  <si>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</si>
  <si>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</si>
  <si>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</si>
  <si>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</si>
  <si>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</si>
  <si>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</si>
  <si>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</si>
  <si>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</si>
  <si>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</si>
  <si>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</si>
  <si>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</si>
  <si>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</si>
  <si>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</si>
  <si>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</si>
  <si>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</si>
  <si>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</si>
  <si>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</si>
  <si>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</si>
  <si>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</si>
  <si>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</si>
  <si>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</si>
  <si>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</si>
  <si>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</si>
  <si>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</si>
  <si>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</si>
  <si>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</si>
  <si>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</si>
  <si>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</si>
  <si>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</si>
  <si>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</si>
  <si>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</si>
  <si>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</si>
  <si>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</si>
  <si>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</si>
  <si>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</si>
  <si>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</si>
  <si>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</si>
  <si>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</si>
  <si>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</si>
  <si>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</si>
  <si>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</si>
  <si>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</si>
  <si>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</si>
  <si>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</si>
  <si>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</si>
  <si>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</si>
  <si>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</si>
  <si>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</si>
  <si>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</si>
  <si>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</si>
  <si>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</si>
  <si>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</si>
  <si>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</si>
  <si>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</si>
  <si>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</si>
  <si>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</si>
  <si>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</si>
  <si>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</si>
  <si>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</si>
  <si>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</si>
  <si>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</si>
  <si>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</si>
  <si>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</si>
  <si>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</si>
  <si>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</si>
  <si>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</si>
  <si>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</si>
  <si>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</si>
  <si>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</si>
  <si>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</si>
  <si>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</si>
  <si>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</si>
  <si>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</si>
  <si>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</si>
  <si>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</si>
  <si>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</si>
  <si>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</si>
  <si>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</si>
  <si>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</si>
  <si>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</si>
  <si>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</si>
  <si>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</si>
  <si>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</si>
  <si>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</si>
  <si>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</si>
  <si>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</si>
  <si>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</si>
  <si>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</si>
  <si>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</si>
  <si>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</si>
  <si>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</si>
  <si>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</si>
  <si>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</si>
  <si>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</si>
  <si>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</si>
  <si>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</si>
  <si>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</si>
  <si>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</si>
  <si>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</si>
  <si>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</si>
  <si>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</si>
  <si>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</si>
  <si>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</si>
  <si>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</si>
  <si>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</si>
  <si>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</si>
  <si>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</si>
  <si>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</si>
  <si>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</si>
  <si>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</si>
  <si>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</si>
  <si>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</si>
  <si>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</si>
  <si>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</si>
  <si>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</si>
  <si>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</si>
  <si>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</si>
  <si>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</si>
  <si>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</si>
  <si>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</si>
  <si>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</si>
  <si>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</si>
  <si>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</si>
  <si>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</si>
  <si>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</si>
  <si>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</si>
  <si>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</si>
  <si>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</si>
  <si>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</si>
  <si>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</si>
  <si>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</si>
  <si>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</si>
  <si>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</si>
  <si>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</si>
  <si>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</si>
  <si>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</si>
  <si>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</si>
  <si>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</si>
  <si>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</si>
  <si>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</si>
  <si>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</si>
  <si>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</si>
  <si>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</si>
  <si>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</si>
  <si>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</si>
  <si>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</si>
  <si>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</si>
  <si>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</si>
  <si>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</si>
  <si>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</si>
  <si>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</si>
  <si>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</si>
  <si>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</si>
  <si>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</si>
  <si>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</si>
  <si>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</si>
  <si>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</si>
  <si>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</si>
  <si>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</si>
  <si>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</si>
  <si>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</si>
  <si>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</si>
  <si>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</si>
  <si>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</si>
  <si>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</si>
  <si>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</si>
  <si>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</si>
  <si>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</si>
  <si>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</si>
  <si>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</si>
  <si>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</si>
  <si>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</si>
  <si>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</si>
  <si>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</si>
  <si>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</si>
  <si>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</si>
  <si>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</si>
  <si>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</si>
  <si>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</si>
  <si>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</si>
  <si>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</si>
  <si>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</si>
  <si>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</si>
  <si>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</si>
  <si>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</si>
  <si>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</si>
  <si>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</si>
  <si>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</si>
  <si>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</si>
  <si>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</si>
  <si>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</si>
  <si>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</si>
  <si>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</si>
  <si>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</si>
  <si>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</si>
  <si>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</si>
  <si>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</si>
  <si>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</si>
  <si>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</si>
  <si>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</si>
  <si>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</si>
  <si>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</si>
  <si>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</si>
  <si>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</si>
  <si>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</si>
  <si>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</si>
  <si>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</si>
  <si>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</si>
  <si>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</si>
  <si>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</si>
  <si>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</si>
  <si>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</si>
  <si>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</si>
  <si>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</si>
  <si>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</si>
  <si>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</si>
  <si>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</si>
  <si>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</si>
  <si>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</si>
  <si>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</si>
  <si>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</si>
  <si>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</si>
  <si>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</si>
  <si>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</si>
  <si>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</si>
  <si>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</si>
  <si>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</si>
  <si>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</si>
  <si>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</si>
  <si>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</si>
  <si>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</si>
  <si>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</si>
  <si>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</si>
  <si>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</si>
  <si>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</si>
  <si>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</si>
  <si>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</si>
  <si>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</si>
  <si>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</si>
  <si>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</si>
  <si>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</si>
  <si>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</si>
  <si>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</si>
  <si>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</si>
  <si>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</si>
  <si>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</si>
  <si>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</si>
  <si>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</si>
  <si>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</si>
  <si>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</si>
  <si>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</si>
  <si>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</si>
  <si>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</si>
  <si>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</si>
  <si>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</si>
  <si>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</si>
  <si>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</si>
  <si>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</si>
  <si>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</si>
  <si>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</si>
  <si>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</si>
  <si>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</si>
  <si>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</si>
  <si>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</si>
  <si>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</si>
  <si>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</si>
  <si>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</si>
  <si>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</si>
  <si>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</si>
  <si>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</si>
  <si>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</si>
  <si>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</si>
  <si>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</si>
  <si>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</si>
  <si>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</si>
  <si>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</si>
  <si>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</si>
  <si>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</si>
  <si>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</si>
  <si>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</si>
  <si>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</si>
  <si>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</si>
  <si>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</si>
  <si>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</si>
  <si>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</si>
  <si>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</si>
  <si>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</si>
  <si>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</si>
  <si>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</si>
  <si>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</si>
  <si>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</si>
  <si>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</si>
  <si>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</si>
  <si>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</si>
  <si>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</si>
  <si>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</si>
  <si>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</si>
  <si>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</si>
  <si>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</si>
  <si>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</si>
  <si>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</si>
  <si>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</si>
  <si>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</si>
  <si>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</si>
  <si>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</si>
  <si>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</si>
  <si>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</si>
  <si>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</si>
  <si>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</si>
  <si>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</si>
  <si>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</si>
  <si>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</si>
  <si>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</si>
  <si>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</si>
  <si>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</si>
  <si>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</si>
  <si>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</si>
  <si>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</si>
  <si>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</si>
  <si>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</si>
  <si>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</si>
  <si>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</si>
  <si>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</si>
  <si>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</si>
  <si>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</si>
  <si>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</si>
  <si>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</si>
  <si>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</si>
  <si>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</si>
  <si>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</si>
  <si>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</si>
  <si>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</si>
  <si>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</si>
  <si>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</si>
  <si>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</si>
  <si>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</si>
  <si>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</si>
  <si>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</si>
  <si>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</si>
  <si>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</si>
  <si>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</si>
  <si>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</si>
  <si>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</si>
  <si>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</si>
  <si>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</si>
  <si>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</si>
  <si>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</si>
  <si>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</si>
  <si>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</si>
  <si>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</si>
  <si>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</si>
  <si>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</si>
  <si>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</si>
  <si>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</si>
  <si>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</si>
  <si>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</si>
  <si>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</si>
  <si>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</si>
  <si>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</si>
  <si>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</si>
  <si>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</si>
  <si>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</si>
  <si>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</si>
  <si>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</si>
  <si>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</si>
  <si>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</si>
  <si>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</si>
  <si>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</si>
  <si>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</si>
  <si>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</si>
  <si>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</si>
  <si>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</si>
  <si>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</si>
  <si>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</si>
  <si>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</si>
  <si>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</si>
  <si>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</si>
  <si>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</si>
  <si>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</si>
  <si>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</si>
  <si>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</si>
  <si>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</si>
  <si>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</si>
  <si>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</si>
  <si>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</si>
  <si>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</si>
  <si>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</si>
  <si>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</si>
  <si>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</si>
  <si>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</si>
  <si>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</si>
  <si>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</si>
  <si>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</si>
  <si>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</si>
  <si>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</si>
  <si>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</si>
  <si>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</si>
  <si>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</si>
  <si>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</si>
  <si>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</si>
  <si>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</si>
  <si>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</si>
  <si>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</si>
  <si>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</si>
  <si>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</si>
  <si>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</si>
  <si>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</si>
  <si>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</si>
  <si>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</si>
  <si>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</si>
  <si>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</si>
  <si>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</si>
  <si>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</si>
  <si>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</si>
  <si>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</si>
  <si>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</si>
  <si>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</si>
  <si>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</si>
  <si>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</si>
  <si>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</si>
  <si>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</si>
  <si>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</si>
  <si>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</si>
  <si>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</si>
  <si>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</si>
  <si>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</si>
  <si>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</si>
  <si>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</si>
  <si>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</si>
  <si>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</si>
  <si>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</si>
  <si>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</si>
  <si>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</si>
  <si>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</si>
  <si>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</si>
  <si>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</si>
  <si>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</si>
  <si>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</si>
  <si>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</si>
  <si>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</si>
  <si>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</si>
  <si>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</si>
  <si>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</si>
  <si>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</si>
  <si>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</si>
  <si>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</si>
  <si>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</si>
  <si>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</si>
  <si>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</si>
  <si>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</si>
  <si>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</si>
  <si>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</si>
  <si>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</si>
  <si>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</si>
  <si>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</si>
  <si>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</si>
  <si>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</si>
  <si>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</si>
  <si>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</si>
  <si>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</si>
  <si>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</si>
  <si>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</si>
  <si>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</si>
  <si>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</si>
  <si>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</si>
  <si>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</si>
  <si>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</si>
  <si>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</si>
  <si>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</si>
  <si>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</si>
  <si>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</si>
  <si>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</si>
  <si>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</si>
  <si>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</si>
  <si>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</si>
  <si>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</si>
  <si>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</si>
  <si>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</si>
  <si>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</si>
  <si>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</si>
  <si>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</si>
  <si>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</si>
  <si>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</si>
  <si>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</si>
  <si>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</si>
  <si>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</si>
  <si>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</si>
  <si>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</si>
  <si>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</si>
  <si>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</si>
  <si>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</si>
  <si>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</si>
  <si>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</si>
  <si>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</si>
  <si>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</si>
  <si>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</si>
  <si>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</si>
  <si>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</si>
  <si>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</si>
  <si>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</si>
  <si>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</si>
  <si>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</si>
  <si>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</si>
  <si>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</si>
  <si>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</si>
  <si>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</si>
  <si>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</si>
  <si>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</si>
  <si>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</si>
  <si>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</si>
  <si>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</si>
  <si>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</si>
  <si>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</si>
  <si>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</si>
  <si>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</si>
  <si>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</si>
  <si>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</si>
  <si>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</si>
  <si>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</si>
  <si>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</si>
  <si>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</si>
  <si>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</si>
  <si>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</si>
  <si>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</si>
  <si>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</si>
  <si>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</si>
  <si>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</si>
  <si>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</si>
  <si>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</si>
  <si>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</si>
  <si>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</si>
  <si>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</si>
  <si>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</si>
  <si>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</si>
  <si>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</si>
  <si>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</si>
  <si>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</si>
  <si>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</si>
  <si>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</si>
  <si>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</si>
  <si>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</si>
  <si>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</si>
  <si>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</si>
  <si>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</si>
  <si>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</si>
  <si>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</si>
  <si>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</si>
  <si>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</si>
  <si>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</si>
  <si>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</si>
  <si>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</si>
  <si>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</si>
  <si>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</si>
  <si>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</si>
  <si>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</si>
  <si>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</si>
  <si>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</si>
  <si>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</si>
  <si>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</si>
  <si>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</si>
  <si>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</si>
  <si>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</si>
  <si>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</si>
  <si>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</si>
  <si>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</si>
  <si>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</si>
  <si>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</si>
  <si>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</si>
  <si>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</si>
  <si>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</si>
  <si>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</si>
  <si>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</si>
  <si>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</si>
  <si>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</si>
  <si>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</si>
  <si>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</si>
  <si>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</si>
  <si>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</si>
  <si>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</si>
  <si>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</si>
  <si>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</si>
  <si>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</si>
  <si>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</si>
  <si>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</si>
  <si>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</si>
  <si>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</si>
  <si>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</si>
  <si>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</si>
  <si>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</si>
  <si>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</si>
  <si>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</si>
  <si>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</si>
  <si>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</si>
  <si>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</si>
  <si>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</si>
  <si>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</si>
  <si>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</si>
  <si>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</si>
  <si>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</si>
  <si>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</si>
  <si>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</si>
  <si>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</si>
  <si>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</si>
  <si>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</si>
  <si>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</si>
  <si>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</si>
  <si>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</si>
  <si>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</si>
  <si>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</si>
  <si>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</si>
  <si>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</si>
  <si>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</si>
  <si>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</si>
  <si>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</si>
  <si>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</si>
  <si>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</si>
  <si>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</si>
  <si>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</si>
  <si>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</si>
  <si>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</si>
  <si>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</si>
  <si>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</si>
  <si>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</si>
  <si>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</si>
  <si>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</si>
  <si>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</si>
  <si>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</si>
  <si>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</si>
  <si>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</si>
  <si>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</si>
  <si>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</si>
  <si>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</si>
  <si>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</si>
  <si>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</si>
  <si>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</si>
  <si>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</si>
  <si>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</si>
  <si>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</si>
  <si>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</si>
  <si>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</si>
  <si>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</si>
  <si>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</si>
  <si>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</si>
  <si>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</si>
  <si>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</si>
  <si>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</si>
  <si>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</si>
  <si>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</si>
  <si>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</si>
  <si>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</si>
  <si>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</si>
  <si>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</si>
  <si>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</si>
  <si>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</si>
  <si>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</si>
  <si>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</si>
  <si>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</si>
  <si>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</si>
  <si>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</si>
  <si>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</si>
  <si>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</si>
  <si>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</si>
  <si>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</si>
  <si>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</si>
  <si>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</si>
  <si>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</si>
  <si>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</si>
  <si>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</si>
  <si>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</si>
  <si>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</si>
  <si>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</si>
  <si>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</si>
  <si>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</si>
  <si>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</si>
  <si>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</si>
  <si>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</si>
  <si>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</si>
  <si>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</si>
  <si>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</si>
  <si>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</si>
  <si>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</si>
  <si>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</si>
  <si>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</si>
  <si>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</si>
  <si>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</si>
  <si>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</si>
  <si>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</si>
  <si>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</si>
  <si>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</si>
  <si>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</si>
  <si>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</si>
  <si>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</si>
  <si>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</si>
  <si>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</si>
  <si>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</si>
  <si>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</si>
  <si>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</si>
  <si>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</si>
  <si>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</si>
  <si>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</si>
  <si>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</si>
  <si>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</si>
  <si>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</si>
  <si>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</si>
  <si>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</si>
  <si>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</si>
  <si>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</si>
  <si>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</si>
  <si>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</si>
  <si>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</si>
  <si>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</si>
  <si>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</si>
  <si>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</si>
  <si>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</si>
  <si>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</si>
  <si>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</si>
  <si>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</si>
  <si>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</si>
  <si>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</si>
  <si>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</si>
  <si>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</si>
  <si>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</si>
  <si>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</si>
  <si>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</si>
  <si>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</si>
  <si>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</si>
  <si>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</si>
  <si>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</si>
  <si>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</si>
  <si>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</si>
  <si>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</si>
  <si>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</si>
  <si>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</si>
  <si>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</si>
  <si>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</si>
  <si>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</si>
  <si>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</si>
  <si>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</si>
  <si>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</si>
  <si>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</si>
  <si>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</si>
  <si>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</si>
  <si>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</si>
  <si>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</si>
  <si>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</si>
  <si>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</si>
  <si>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</si>
  <si>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</si>
  <si>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</si>
  <si>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</si>
  <si>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</si>
  <si>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</si>
  <si>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</si>
  <si>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</si>
  <si>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</si>
  <si>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</si>
  <si>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</si>
  <si>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</si>
  <si>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</si>
  <si>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</si>
  <si>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</si>
  <si>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</si>
  <si>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</si>
  <si>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</si>
  <si>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</si>
  <si>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</si>
  <si>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</si>
  <si>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</si>
  <si>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</si>
  <si>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</si>
  <si>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</si>
  <si>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</si>
  <si>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</si>
  <si>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</si>
  <si>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</si>
  <si>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</si>
  <si>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</si>
  <si>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</si>
  <si>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</si>
  <si>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</si>
  <si>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</si>
  <si>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</si>
  <si>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</si>
  <si>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</si>
  <si>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</si>
  <si>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</si>
  <si>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</si>
  <si>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</si>
  <si>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</si>
  <si>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</si>
  <si>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</si>
  <si>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</si>
  <si>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</si>
  <si>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</si>
  <si>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</si>
  <si>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</si>
  <si>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</si>
  <si>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</si>
  <si>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</si>
  <si>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</si>
  <si>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</si>
  <si>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</si>
  <si>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</si>
  <si>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</si>
  <si>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</si>
  <si>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</si>
  <si>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</si>
  <si>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</si>
  <si>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</si>
  <si>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</si>
  <si>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</si>
  <si>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</si>
  <si>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</si>
  <si>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</si>
  <si>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</si>
  <si>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</si>
  <si>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</si>
  <si>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</si>
  <si>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</si>
  <si>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</si>
  <si>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</si>
  <si>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</si>
  <si>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</si>
  <si>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</si>
  <si>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</si>
  <si>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</si>
  <si>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</si>
  <si>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</si>
  <si>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</si>
  <si>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</si>
  <si>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</si>
  <si>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</si>
  <si>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</si>
  <si>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</si>
  <si>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</si>
  <si>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</si>
  <si>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</si>
  <si>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</si>
  <si>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</si>
  <si>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</si>
  <si>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</si>
  <si>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</si>
  <si>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</si>
  <si>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</si>
  <si>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</si>
  <si>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</si>
  <si>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</si>
  <si>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</si>
  <si>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</si>
  <si>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</si>
  <si>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</si>
  <si>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</si>
  <si>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</si>
  <si>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</si>
  <si>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</si>
  <si>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</si>
  <si>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</si>
  <si>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</si>
  <si>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</si>
  <si>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</si>
  <si>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</si>
  <si>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</si>
  <si>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</si>
  <si>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</si>
  <si>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</si>
  <si>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</si>
  <si>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</si>
  <si>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</si>
  <si>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</si>
  <si>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</si>
  <si>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</si>
  <si>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</si>
  <si>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</si>
  <si>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</si>
  <si>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</si>
  <si>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</si>
  <si>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</si>
  <si>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</si>
  <si>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</si>
  <si>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</si>
  <si>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</si>
  <si>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</si>
  <si>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</si>
  <si>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</si>
  <si>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</si>
  <si>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</si>
  <si>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</si>
  <si>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</si>
  <si>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</si>
  <si>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</si>
  <si>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</si>
  <si>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</si>
  <si>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</si>
  <si>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</si>
  <si>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</si>
  <si>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</si>
  <si>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</si>
  <si>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</si>
  <si>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</si>
  <si>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</si>
  <si>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</si>
  <si>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</si>
  <si>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</si>
  <si>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</si>
  <si>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</si>
  <si>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</si>
  <si>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</si>
  <si>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</si>
  <si>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</si>
  <si>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</si>
  <si>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</si>
  <si>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</si>
  <si>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</si>
  <si>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</si>
  <si>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</si>
  <si>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</si>
  <si>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</si>
  <si>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</si>
  <si>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</si>
  <si>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</si>
  <si>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</si>
  <si>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</si>
  <si>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</si>
  <si>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</si>
  <si>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</si>
  <si>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</si>
  <si>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</si>
  <si>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</si>
  <si>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</si>
  <si>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</si>
  <si>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</si>
  <si>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</si>
  <si>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</si>
  <si>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</si>
  <si>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</si>
  <si>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</si>
  <si>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</si>
  <si>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</si>
  <si>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</si>
  <si>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</si>
  <si>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</si>
  <si>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</si>
  <si>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</si>
  <si>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</si>
  <si>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</si>
  <si>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</si>
  <si>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</si>
  <si>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</si>
  <si>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</si>
  <si>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</si>
  <si>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</si>
  <si>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</si>
  <si>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</si>
  <si>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</si>
  <si>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</si>
  <si>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</si>
  <si>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</si>
  <si>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</si>
  <si>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</si>
  <si>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</si>
  <si>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</si>
  <si>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</si>
  <si>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</si>
  <si>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</si>
  <si>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</si>
  <si>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</si>
  <si>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</si>
  <si>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</si>
  <si>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</si>
  <si>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</si>
  <si>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</si>
  <si>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</si>
  <si>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</si>
  <si>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</si>
  <si>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</si>
  <si>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</si>
  <si>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</si>
  <si>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</si>
  <si>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</si>
  <si>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</si>
  <si>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</si>
  <si>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</si>
  <si>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</si>
  <si>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</si>
  <si>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</si>
  <si>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</si>
  <si>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</si>
  <si>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</si>
  <si>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</si>
  <si>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</si>
  <si>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</si>
  <si>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</si>
  <si>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</si>
  <si>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</si>
  <si>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</si>
  <si>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</si>
  <si>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</si>
  <si>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</si>
  <si>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</si>
  <si>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</si>
  <si>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</si>
  <si>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</si>
  <si>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</si>
  <si>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</si>
  <si>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</si>
  <si>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</si>
  <si>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</si>
  <si>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</si>
  <si>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</si>
  <si>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</si>
  <si>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</si>
  <si>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</si>
  <si>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</si>
  <si>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</si>
  <si>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</si>
  <si>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</si>
  <si>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</si>
  <si>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</si>
  <si>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</si>
  <si>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</si>
  <si>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</si>
  <si>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</si>
  <si>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</si>
  <si>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</si>
  <si>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</si>
  <si>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</si>
  <si>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</si>
  <si>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</si>
  <si>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</si>
  <si>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</si>
  <si>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</si>
  <si>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</si>
  <si>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</si>
  <si>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</si>
  <si>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</si>
  <si>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</si>
  <si>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</si>
  <si>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</si>
  <si>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</si>
  <si>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</si>
  <si>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</si>
  <si>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</si>
  <si>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</si>
  <si>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</si>
  <si>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</si>
  <si>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</si>
  <si>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</si>
  <si>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</si>
  <si>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</si>
  <si>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</si>
  <si>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</si>
  <si>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</si>
  <si>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</si>
  <si>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</si>
  <si>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</si>
  <si>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</si>
  <si>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</si>
  <si>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</si>
  <si>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</si>
  <si>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</si>
  <si>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</si>
  <si>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</si>
  <si>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</si>
  <si>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</si>
  <si>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</si>
  <si>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</si>
  <si>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</si>
  <si>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</si>
  <si>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</si>
  <si>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</si>
  <si>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</si>
  <si>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</si>
  <si>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</si>
  <si>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</si>
  <si>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</si>
  <si>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</si>
  <si>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</si>
  <si>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</si>
  <si>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</si>
  <si>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</si>
  <si>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</si>
  <si>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</si>
  <si>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</si>
  <si>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</si>
  <si>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</si>
  <si>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</si>
  <si>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</si>
  <si>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</si>
  <si>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</si>
  <si>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</si>
  <si>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</si>
  <si>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</si>
  <si>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</si>
  <si>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</si>
  <si>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</si>
  <si>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</si>
  <si>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</si>
  <si>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</si>
  <si>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</si>
  <si>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</si>
  <si>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</si>
  <si>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</si>
  <si>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</si>
  <si>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</si>
  <si>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</si>
  <si>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</si>
  <si>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</si>
  <si>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</si>
  <si>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</si>
  <si>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</si>
  <si>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</si>
  <si>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</si>
  <si>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</si>
  <si>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</si>
  <si>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</si>
  <si>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</si>
  <si>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</si>
  <si>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</si>
  <si>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</si>
  <si>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</si>
  <si>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</si>
  <si>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</si>
  <si>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</si>
  <si>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</si>
  <si>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</si>
  <si>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</si>
  <si>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</si>
  <si>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</si>
  <si>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</si>
  <si>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</si>
  <si>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</si>
  <si>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</si>
  <si>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</si>
  <si>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</si>
  <si>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</si>
  <si>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</si>
  <si>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</si>
  <si>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</si>
  <si>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</si>
  <si>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</si>
  <si>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</si>
  <si>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</si>
  <si>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</si>
  <si>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</si>
  <si>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</si>
  <si>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</si>
  <si>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</si>
  <si>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</si>
  <si>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</si>
  <si>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</si>
  <si>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</si>
  <si>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</si>
  <si>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</si>
  <si>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</si>
  <si>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</si>
  <si>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</si>
  <si>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</si>
  <si>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</si>
  <si>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</si>
  <si>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</si>
  <si>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</si>
  <si>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</si>
  <si>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</si>
  <si>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</si>
  <si>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</si>
  <si>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</si>
  <si>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</si>
  <si>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</si>
  <si>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</si>
  <si>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</si>
  <si>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</si>
  <si>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</si>
  <si>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</si>
  <si>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</si>
  <si>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</si>
  <si>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</si>
  <si>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</si>
  <si>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</si>
  <si>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</si>
  <si>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</si>
  <si>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</si>
  <si>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</si>
  <si>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</si>
  <si>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</si>
  <si>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</si>
  <si>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</si>
  <si>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</si>
  <si>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</si>
  <si>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</si>
  <si>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</si>
  <si>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</si>
  <si>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</si>
  <si>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</si>
  <si>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</si>
  <si>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</si>
  <si>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</si>
  <si>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</si>
  <si>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</si>
  <si>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</si>
  <si>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</si>
  <si>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</si>
  <si>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</si>
  <si>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</si>
  <si>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</si>
  <si>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</si>
  <si>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</si>
  <si>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</si>
  <si>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</si>
  <si>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</si>
  <si>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</si>
  <si>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</si>
  <si>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</si>
  <si>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</si>
  <si>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</si>
  <si>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</si>
  <si>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</si>
  <si>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</si>
  <si>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</si>
  <si>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</si>
  <si>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</si>
  <si>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</si>
  <si>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</si>
  <si>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</si>
  <si>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</si>
  <si>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</si>
  <si>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</si>
  <si>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</si>
  <si>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</si>
  <si>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</si>
  <si>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</si>
  <si>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</si>
  <si>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</si>
  <si>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</si>
  <si>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</si>
  <si>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</si>
  <si>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</si>
  <si>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</si>
  <si>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</si>
  <si>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</si>
  <si>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</si>
  <si>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</si>
  <si>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</si>
  <si>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</si>
  <si>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</si>
  <si>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</si>
  <si>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</si>
  <si>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</si>
  <si>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</si>
  <si>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</si>
  <si>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</si>
  <si>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</si>
  <si>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</si>
  <si>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</si>
  <si>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</si>
  <si>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</si>
  <si>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</si>
  <si>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</si>
  <si>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</si>
  <si>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</si>
  <si>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</si>
  <si>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</si>
  <si>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</si>
  <si>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</si>
  <si>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</si>
  <si>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</si>
  <si>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</si>
  <si>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</si>
  <si>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</si>
  <si>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</si>
  <si>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</si>
  <si>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</si>
  <si>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</si>
  <si>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</si>
  <si>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</si>
  <si>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</si>
  <si>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</si>
  <si>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</si>
  <si>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</si>
  <si>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</si>
  <si>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</si>
  <si>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</si>
  <si>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</si>
  <si>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</si>
  <si>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</si>
  <si>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</si>
  <si>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</si>
  <si>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</si>
  <si>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</si>
  <si>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</si>
  <si>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</si>
  <si>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</si>
  <si>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</si>
  <si>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</si>
  <si>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</si>
  <si>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</si>
  <si>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</si>
  <si>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</si>
  <si>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</si>
  <si>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</si>
  <si>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</si>
  <si>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</si>
  <si>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</si>
  <si>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</si>
  <si>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</si>
  <si>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</si>
  <si>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</si>
  <si>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</si>
  <si>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</si>
  <si>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</si>
  <si>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</si>
  <si>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</si>
  <si>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</si>
  <si>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</si>
  <si>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</si>
  <si>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</si>
  <si>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</si>
  <si>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</si>
  <si>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</si>
  <si>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</si>
  <si>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</si>
  <si>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</si>
  <si>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</si>
  <si>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</si>
  <si>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</si>
  <si>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</si>
  <si>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</si>
  <si>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</si>
  <si>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</si>
  <si>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</si>
  <si>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</si>
  <si>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</si>
  <si>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</si>
  <si>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</si>
  <si>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</si>
  <si>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</si>
  <si>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</si>
  <si>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</si>
  <si>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</si>
  <si>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</si>
  <si>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</si>
  <si>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</si>
  <si>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</si>
  <si>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</si>
  <si>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</si>
  <si>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</si>
  <si>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</si>
  <si>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</si>
  <si>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</si>
  <si>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</si>
  <si>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</si>
  <si>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</si>
  <si>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</si>
  <si>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</si>
  <si>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</si>
  <si>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</si>
  <si>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</si>
  <si>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</si>
  <si>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</si>
  <si>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</si>
  <si>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</si>
  <si>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</si>
  <si>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</si>
  <si>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</si>
  <si>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</si>
  <si>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</si>
  <si>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</si>
  <si>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</si>
  <si>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</si>
  <si>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</si>
  <si>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</si>
  <si>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</si>
  <si>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</si>
  <si>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</si>
  <si>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</si>
  <si>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</si>
  <si>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</si>
  <si>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</si>
  <si>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</si>
  <si>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</si>
  <si>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</si>
  <si>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</si>
  <si>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</si>
  <si>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</si>
  <si>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</si>
  <si>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</si>
  <si>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</si>
  <si>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</si>
  <si>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</si>
  <si>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</si>
  <si>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</si>
  <si>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</si>
  <si>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</si>
  <si>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</si>
  <si>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</si>
  <si>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</si>
  <si>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</si>
  <si>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</si>
  <si>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</si>
  <si>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</si>
  <si>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</si>
  <si>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</si>
  <si>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</si>
  <si>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</si>
  <si>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</si>
  <si>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</si>
  <si>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</si>
  <si>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</si>
  <si>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</si>
  <si>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</si>
  <si>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</si>
  <si>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</si>
  <si>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</si>
  <si>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</si>
  <si>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</si>
  <si>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</si>
  <si>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</si>
  <si>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</si>
  <si>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</si>
  <si>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</si>
  <si>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</si>
  <si>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</si>
  <si>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</si>
  <si>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</si>
  <si>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</si>
  <si>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</si>
  <si>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</si>
  <si>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</si>
  <si>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</si>
  <si>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</si>
  <si>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</si>
  <si>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</si>
  <si>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</si>
  <si>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</si>
  <si>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</si>
  <si>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</si>
  <si>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</si>
  <si>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</si>
  <si>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</si>
  <si>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</si>
  <si>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</si>
  <si>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</si>
  <si>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</si>
  <si>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</si>
  <si>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</si>
  <si>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</si>
  <si>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</si>
  <si>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</si>
  <si>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</si>
  <si>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</si>
  <si>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</si>
  <si>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</si>
  <si>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</si>
  <si>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</si>
  <si>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</si>
  <si>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</si>
  <si>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</si>
  <si>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</si>
  <si>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</si>
  <si>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</si>
  <si>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</si>
  <si>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</si>
  <si>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</si>
  <si>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</si>
  <si>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</si>
  <si>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</si>
  <si>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</si>
  <si>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</si>
  <si>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</si>
  <si>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</si>
  <si>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</si>
  <si>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</si>
  <si>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</si>
  <si>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</si>
  <si>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</si>
  <si>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</si>
  <si>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</si>
  <si>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</si>
  <si>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</si>
  <si>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</si>
  <si>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</si>
  <si>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</si>
  <si>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</si>
  <si>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</si>
  <si>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</si>
  <si>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</si>
  <si>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</si>
  <si>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</si>
  <si>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</si>
  <si>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</si>
  <si>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</si>
  <si>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</si>
  <si>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</si>
  <si>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</si>
  <si>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</si>
  <si>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</si>
  <si>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</si>
  <si>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</si>
  <si>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</si>
  <si>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</si>
  <si>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</si>
  <si>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</si>
  <si>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</si>
  <si>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</si>
  <si>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</si>
  <si>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</si>
  <si>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</si>
  <si>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</si>
  <si>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</si>
  <si>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</si>
  <si>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</si>
  <si>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</si>
  <si>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</si>
  <si>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</si>
  <si>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</si>
  <si>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</si>
  <si>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</si>
  <si>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</si>
  <si>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</si>
  <si>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</si>
  <si>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</si>
  <si>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</si>
  <si>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</si>
  <si>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</si>
  <si>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</si>
  <si>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</si>
  <si>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</si>
  <si>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</si>
  <si>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</si>
  <si>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</si>
  <si>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</si>
  <si>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</si>
  <si>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</si>
  <si>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</si>
  <si>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</si>
  <si>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</si>
  <si>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</si>
  <si>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</si>
  <si>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</si>
  <si>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</si>
  <si>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</si>
  <si>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</si>
  <si>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</si>
  <si>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</si>
  <si>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</si>
  <si>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</si>
  <si>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</si>
  <si>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</si>
  <si>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</si>
  <si>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</si>
  <si>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</si>
  <si>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</si>
  <si>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</si>
  <si>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</si>
  <si>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</si>
  <si>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</si>
  <si>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</si>
  <si>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</si>
  <si>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</si>
  <si>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</si>
  <si>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</si>
  <si>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</si>
  <si>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</si>
  <si>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</si>
  <si>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</si>
  <si>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</si>
  <si>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</si>
  <si>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</si>
  <si>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</si>
  <si>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</si>
  <si>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</si>
  <si>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</si>
  <si>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</si>
  <si>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</si>
  <si>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</si>
  <si>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</si>
  <si>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</si>
  <si>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</si>
  <si>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</si>
  <si>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</si>
  <si>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</si>
  <si>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</si>
  <si>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</si>
  <si>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</si>
  <si>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</si>
  <si>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</si>
  <si>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</si>
  <si>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</si>
  <si>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</si>
  <si>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</si>
  <si>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</si>
  <si>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</si>
  <si>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</si>
  <si>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</si>
  <si>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</si>
  <si>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</si>
  <si>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</si>
  <si>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</si>
  <si>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</si>
  <si>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</si>
  <si>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</si>
  <si>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</si>
  <si>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</si>
  <si>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</si>
  <si>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</si>
  <si>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</si>
  <si>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</si>
  <si>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</si>
  <si>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</si>
  <si>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</si>
  <si>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</si>
  <si>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</si>
  <si>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</si>
  <si>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</si>
  <si>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</si>
  <si>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</si>
  <si>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</si>
  <si>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</si>
  <si>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</si>
  <si>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</si>
  <si>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</si>
  <si>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</si>
  <si>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</si>
  <si>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</si>
  <si>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</si>
  <si>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</si>
  <si>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</si>
  <si>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</si>
  <si>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</si>
  <si>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</si>
  <si>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</si>
  <si>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</si>
  <si>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</si>
  <si>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</si>
  <si>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</si>
  <si>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</si>
  <si>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</si>
  <si>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</si>
  <si>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</si>
  <si>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</si>
  <si>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</si>
  <si>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</si>
  <si>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</si>
  <si>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</si>
  <si>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</si>
  <si>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</si>
  <si>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</si>
  <si>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</si>
  <si>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</si>
  <si>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</si>
  <si>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</si>
  <si>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</si>
  <si>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</si>
  <si>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</si>
  <si>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</si>
  <si>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</si>
  <si>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</si>
  <si>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</si>
  <si>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</si>
  <si>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</si>
  <si>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</si>
  <si>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</si>
  <si>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</si>
  <si>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</si>
  <si>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</si>
  <si>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</si>
  <si>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</si>
  <si>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</si>
  <si>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</si>
  <si>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</si>
  <si>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</si>
  <si>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</si>
  <si>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</si>
  <si>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</si>
  <si>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</si>
  <si>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</si>
  <si>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</si>
  <si>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</si>
  <si>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</si>
  <si>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</si>
  <si>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</si>
  <si>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</si>
  <si>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</si>
  <si>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</si>
  <si>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</si>
  <si>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</si>
  <si>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</si>
  <si>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</si>
  <si>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</si>
  <si>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</si>
  <si>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</si>
  <si>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</si>
  <si>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</si>
  <si>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</si>
  <si>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</si>
  <si>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</si>
  <si>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</si>
  <si>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</si>
  <si>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</si>
  <si>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</si>
  <si>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</si>
  <si>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</si>
  <si>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</si>
  <si>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</si>
  <si>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</si>
  <si>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</si>
  <si>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</si>
  <si>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</si>
  <si>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</si>
  <si>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</si>
  <si>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</si>
  <si>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</si>
  <si>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</si>
  <si>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</si>
  <si>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</si>
  <si>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</si>
  <si>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</si>
  <si>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</si>
  <si>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</si>
  <si>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</si>
  <si>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</si>
  <si>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</si>
  <si>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</si>
  <si>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</si>
  <si>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</si>
  <si>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</si>
  <si>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</si>
  <si>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</si>
  <si>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</si>
  <si>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</si>
  <si>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</si>
  <si>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</si>
  <si>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</si>
  <si>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</si>
  <si>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</si>
  <si>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</si>
  <si>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</si>
  <si>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</si>
  <si>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</si>
  <si>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</si>
  <si>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</si>
  <si>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</si>
  <si>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</si>
  <si>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</si>
  <si>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</si>
  <si>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</si>
  <si>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</si>
  <si>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</si>
  <si>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</si>
  <si>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</si>
  <si>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</si>
  <si>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</si>
  <si>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</si>
  <si>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</si>
  <si>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</si>
  <si>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</si>
  <si>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</si>
  <si>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</si>
  <si>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</si>
  <si>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</si>
  <si>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</si>
  <si>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</si>
  <si>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</si>
  <si>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</si>
  <si>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</si>
  <si>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</si>
  <si>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</si>
  <si>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</si>
  <si>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</si>
  <si>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</si>
  <si>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</si>
  <si>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</si>
  <si>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</si>
  <si>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</si>
  <si>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</si>
  <si>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</si>
  <si>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</si>
  <si>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</si>
  <si>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</si>
  <si>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</si>
  <si>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</si>
  <si>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</si>
  <si>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</si>
  <si>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</si>
  <si>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</si>
  <si>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</si>
  <si>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</si>
  <si>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</si>
  <si>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</si>
  <si>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</si>
  <si>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</si>
  <si>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</si>
  <si>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</si>
  <si>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</si>
  <si>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</si>
  <si>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</si>
  <si>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</si>
  <si>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</si>
  <si>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</si>
  <si>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</si>
  <si>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</si>
  <si>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</si>
  <si>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</si>
  <si>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</si>
  <si>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</si>
  <si>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</si>
  <si>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</si>
  <si>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</si>
  <si>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</si>
  <si>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</si>
  <si>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</si>
  <si>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</si>
  <si>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</si>
  <si>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</si>
  <si>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</si>
  <si>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</si>
  <si>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</si>
  <si>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</si>
  <si>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</si>
  <si>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</si>
  <si>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</si>
  <si>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</si>
  <si>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</si>
  <si>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</si>
  <si>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</si>
  <si>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</si>
  <si>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</si>
  <si>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</si>
  <si>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</si>
  <si>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</si>
  <si>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</si>
  <si>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</si>
  <si>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</si>
  <si>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</si>
  <si>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</si>
  <si>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</si>
  <si>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</si>
  <si>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</si>
  <si>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</si>
  <si>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</si>
  <si>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</si>
  <si>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</si>
  <si>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</si>
  <si>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</si>
  <si>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</si>
  <si>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</si>
  <si>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</si>
  <si>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</si>
  <si>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</si>
  <si>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</si>
  <si>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</si>
  <si>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</si>
  <si>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</si>
  <si>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</si>
  <si>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</si>
  <si>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</si>
  <si>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</si>
  <si>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</si>
  <si>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</si>
  <si>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</si>
  <si>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</si>
  <si>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</si>
  <si>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</si>
  <si>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</si>
  <si>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</si>
  <si>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</si>
  <si>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</si>
  <si>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</si>
  <si>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</si>
  <si>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</si>
  <si>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</si>
  <si>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</si>
  <si>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</si>
  <si>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</si>
  <si>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</si>
  <si>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</si>
  <si>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</si>
  <si>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</si>
  <si>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</si>
  <si>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</si>
  <si>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</si>
  <si>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</si>
  <si>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</si>
  <si>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</si>
  <si>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</si>
  <si>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</si>
  <si>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</si>
  <si>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</si>
  <si>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</si>
  <si>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</si>
  <si>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</si>
  <si>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</si>
  <si>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</si>
  <si>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</si>
  <si>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</si>
  <si>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</si>
  <si>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</si>
  <si>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</si>
  <si>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</si>
  <si>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</si>
  <si>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</si>
  <si>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</si>
  <si>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</si>
  <si>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</si>
  <si>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</si>
  <si>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</si>
  <si>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</si>
  <si>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</si>
  <si>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</si>
  <si>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</si>
  <si>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</si>
  <si>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</si>
  <si>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</si>
  <si>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</si>
  <si>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</si>
  <si>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</si>
  <si>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</si>
  <si>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</si>
  <si>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</si>
  <si>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</si>
  <si>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</si>
  <si>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</si>
  <si>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</si>
  <si>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</si>
  <si>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</si>
  <si>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</si>
  <si>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</si>
  <si>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</si>
  <si>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</si>
  <si>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</si>
  <si>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</si>
  <si>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</si>
  <si>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</si>
  <si>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</si>
  <si>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</si>
  <si>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</si>
  <si>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</si>
  <si>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</si>
  <si>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</si>
  <si>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</si>
  <si>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</si>
  <si>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</si>
  <si>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</si>
  <si>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</si>
  <si>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</si>
  <si>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</si>
  <si>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</si>
  <si>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</si>
  <si>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</si>
  <si>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</si>
  <si>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</si>
  <si>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</si>
  <si>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</si>
  <si>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</si>
  <si>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</si>
  <si>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</si>
  <si>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</si>
  <si>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</si>
  <si>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</si>
  <si>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</si>
  <si>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</si>
  <si>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</si>
  <si>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</si>
  <si>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</si>
  <si>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</si>
  <si>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</si>
  <si>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</si>
  <si>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</si>
  <si>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</si>
  <si>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</si>
  <si>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</si>
  <si>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</si>
  <si>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</si>
  <si>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</si>
  <si>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</si>
  <si>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</si>
  <si>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</si>
  <si>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</si>
  <si>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</si>
  <si>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</si>
  <si>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</si>
  <si>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</si>
  <si>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</si>
  <si>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</si>
  <si>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</si>
  <si>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</si>
  <si>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</si>
  <si>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</si>
  <si>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</si>
  <si>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</si>
  <si>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</si>
  <si>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</si>
  <si>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</si>
  <si>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</si>
  <si>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</si>
  <si>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</si>
  <si>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</si>
  <si>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</si>
  <si>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</si>
  <si>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</si>
  <si>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</si>
  <si>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</si>
  <si>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</si>
  <si>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</si>
  <si>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</si>
  <si>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</si>
  <si>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</si>
  <si>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</si>
  <si>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</si>
  <si>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</si>
  <si>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</si>
  <si>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</si>
  <si>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</si>
  <si>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</si>
  <si>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</si>
  <si>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</si>
  <si>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</si>
  <si>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</si>
  <si>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</si>
  <si>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</si>
  <si>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</si>
  <si>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</si>
  <si>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</si>
  <si>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</si>
  <si>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</si>
  <si>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</si>
  <si>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</si>
  <si>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</si>
  <si>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</si>
  <si>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</si>
  <si>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</si>
  <si>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</si>
  <si>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</si>
  <si>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</si>
  <si>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</si>
  <si>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</si>
  <si>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</si>
  <si>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</si>
  <si>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</si>
  <si>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</si>
  <si>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</si>
  <si>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</si>
  <si>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</si>
  <si>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</si>
  <si>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</si>
  <si>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</si>
  <si>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</si>
  <si>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</si>
  <si>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</si>
  <si>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</si>
  <si>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</si>
  <si>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</si>
  <si>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</si>
  <si>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</si>
  <si>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</si>
  <si>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</si>
  <si>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</si>
  <si>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</si>
  <si>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</si>
  <si>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</si>
  <si>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</si>
  <si>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</si>
  <si>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</si>
  <si>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</si>
  <si>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</si>
  <si>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</si>
  <si>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</si>
  <si>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</si>
  <si>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</si>
  <si>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</si>
  <si>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</si>
  <si>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</si>
  <si>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</si>
  <si>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</si>
  <si>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</si>
  <si>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</si>
  <si>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</si>
  <si>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</si>
  <si>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</si>
  <si>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</si>
  <si>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</si>
  <si>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</si>
  <si>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</si>
  <si>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</si>
  <si>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</si>
  <si>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</si>
  <si>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</si>
  <si>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</si>
  <si>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</si>
  <si>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</si>
  <si>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</si>
  <si>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</si>
  <si>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</si>
  <si>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</si>
  <si>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</si>
  <si>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</si>
  <si>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</si>
  <si>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</si>
  <si>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</si>
  <si>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</si>
  <si>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</si>
  <si>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</si>
  <si>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</si>
  <si>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</si>
  <si>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</si>
  <si>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</si>
  <si>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</si>
  <si>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</si>
  <si>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</si>
  <si>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</si>
  <si>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</si>
  <si>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</si>
  <si>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</si>
  <si>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</si>
  <si>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</si>
  <si>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</si>
  <si>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</si>
  <si>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</si>
  <si>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</si>
  <si>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</si>
  <si>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</si>
  <si>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</si>
  <si>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</si>
  <si>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</si>
  <si>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</si>
  <si>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</si>
  <si>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</si>
  <si>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</si>
  <si>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</si>
  <si>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</si>
  <si>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</si>
  <si>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</si>
  <si>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</si>
  <si>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</si>
  <si>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</si>
  <si>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</si>
  <si>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</si>
  <si>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</si>
  <si>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</si>
  <si>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</si>
  <si>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</si>
  <si>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</si>
  <si>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</si>
  <si>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</si>
  <si>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</si>
  <si>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</si>
  <si>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</si>
  <si>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</si>
  <si>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</si>
  <si>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</si>
  <si>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</si>
  <si>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</si>
  <si>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</si>
  <si>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</si>
  <si>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</si>
  <si>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</si>
  <si>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</si>
  <si>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</si>
  <si>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</si>
  <si>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</si>
  <si>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</si>
  <si>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</si>
  <si>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</si>
  <si>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</si>
  <si>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</si>
  <si>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</si>
  <si>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</si>
  <si>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</si>
  <si>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</si>
  <si>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</si>
  <si>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</si>
  <si>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</si>
  <si>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</si>
  <si>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</si>
  <si>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</si>
  <si>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</si>
  <si>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</si>
  <si>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</si>
  <si>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</si>
  <si>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</si>
  <si>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</si>
  <si>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</si>
  <si>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</si>
  <si>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</si>
  <si>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</si>
  <si>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</si>
  <si>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</si>
  <si>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</si>
  <si>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</si>
  <si>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</si>
  <si>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</si>
  <si>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</si>
  <si>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</si>
  <si>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</si>
  <si>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</si>
  <si>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</si>
  <si>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</si>
  <si>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</si>
  <si>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</si>
  <si>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</si>
  <si>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</si>
  <si>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</si>
  <si>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</si>
  <si>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</si>
  <si>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</si>
  <si>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</si>
  <si>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</si>
  <si>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</si>
  <si>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</si>
  <si>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</si>
  <si>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</si>
  <si>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</si>
  <si>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</si>
  <si>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</si>
  <si>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</si>
  <si>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</si>
  <si>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</si>
  <si>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</si>
  <si>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</si>
  <si>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</si>
  <si>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</si>
  <si>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</si>
  <si>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</si>
  <si>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</si>
  <si>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</si>
  <si>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</si>
  <si>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</si>
  <si>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</si>
  <si>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</si>
  <si>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</si>
  <si>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</si>
  <si>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</si>
  <si>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</si>
  <si>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</si>
  <si>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</si>
  <si>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</si>
  <si>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</si>
  <si>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</si>
  <si>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</si>
  <si>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</si>
  <si>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</si>
  <si>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</si>
  <si>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</si>
  <si>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</si>
  <si>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</si>
  <si>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</si>
  <si>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</si>
  <si>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</si>
  <si>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</si>
  <si>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</si>
  <si>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</si>
  <si>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</si>
  <si>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</si>
  <si>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</si>
  <si>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</si>
  <si>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</si>
  <si>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</si>
  <si>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</si>
  <si>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</si>
  <si>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</si>
  <si>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</si>
  <si>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</si>
  <si>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</si>
  <si>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</si>
  <si>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</si>
  <si>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</si>
  <si>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</si>
  <si>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</si>
  <si>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</si>
  <si>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</si>
  <si>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</si>
  <si>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</si>
  <si>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</si>
  <si>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</si>
  <si>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</si>
  <si>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</si>
  <si>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</si>
  <si>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</si>
  <si>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</si>
  <si>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</si>
  <si>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</si>
  <si>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</si>
  <si>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</si>
  <si>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</si>
  <si>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</si>
  <si>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</si>
  <si>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</si>
  <si>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</si>
  <si>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</si>
  <si>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</si>
  <si>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</si>
  <si>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</si>
  <si>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</si>
  <si>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</si>
  <si>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</si>
  <si>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</si>
  <si>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</si>
  <si>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</si>
  <si>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</si>
  <si>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</si>
  <si>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</si>
  <si>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</si>
  <si>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</si>
  <si>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</si>
  <si>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</si>
  <si>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</si>
  <si>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</si>
  <si>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</si>
  <si>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</si>
  <si>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</si>
  <si>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</si>
  <si>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</si>
  <si>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</si>
  <si>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</si>
  <si>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</si>
  <si>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</si>
  <si>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</si>
  <si>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</si>
  <si>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</si>
  <si>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</si>
  <si>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</si>
  <si>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</si>
  <si>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</si>
  <si>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</si>
  <si>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</si>
  <si>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</si>
  <si>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</si>
  <si>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</si>
  <si>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</si>
  <si>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</si>
  <si>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</si>
  <si>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</si>
  <si>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</si>
  <si>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</si>
  <si>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</si>
  <si>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</si>
  <si>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</si>
  <si>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</si>
  <si>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</si>
  <si>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</si>
  <si>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</si>
  <si>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</si>
  <si>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</si>
  <si>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</si>
  <si>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</si>
  <si>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</si>
  <si>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</si>
  <si>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</si>
  <si>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</si>
  <si>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</si>
  <si>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</si>
  <si>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</si>
  <si>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</si>
  <si>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</si>
  <si>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</si>
  <si>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</si>
  <si>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</si>
  <si>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</si>
  <si>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</si>
  <si>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</si>
  <si>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</si>
  <si>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</si>
  <si>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</si>
  <si>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</si>
  <si>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</si>
  <si>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</si>
  <si>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</si>
  <si>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</si>
  <si>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</si>
  <si>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</si>
  <si>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</si>
  <si>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</si>
  <si>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</si>
  <si>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</si>
  <si>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</si>
  <si>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</si>
  <si>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</si>
  <si>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</si>
  <si>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</si>
  <si>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</si>
  <si>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</si>
  <si>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</si>
  <si>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</si>
  <si>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</si>
  <si>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</si>
  <si>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</si>
  <si>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</si>
  <si>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</si>
  <si>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</si>
  <si>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</si>
  <si>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</si>
  <si>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</si>
  <si>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</si>
  <si>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</si>
  <si>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</si>
  <si>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</si>
  <si>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</si>
  <si>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</si>
  <si>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</si>
  <si>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</si>
  <si>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</si>
  <si>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</si>
  <si>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</si>
  <si>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</si>
  <si>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</si>
  <si>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</si>
  <si>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</si>
  <si>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</si>
  <si>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</si>
  <si>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</si>
  <si>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</si>
  <si>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</si>
  <si>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</si>
  <si>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</si>
  <si>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</si>
  <si>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</si>
  <si>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</si>
  <si>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</si>
  <si>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</si>
  <si>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</si>
  <si>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</si>
  <si>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</si>
  <si>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</si>
  <si>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</si>
  <si>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</si>
  <si>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</si>
  <si>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</si>
  <si>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</si>
  <si>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</si>
  <si>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</si>
  <si>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</si>
  <si>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</si>
  <si>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</si>
  <si>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</si>
  <si>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</si>
  <si>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</si>
  <si>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</si>
  <si>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</si>
  <si>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</si>
  <si>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</si>
  <si>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</si>
  <si>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</si>
  <si>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</si>
  <si>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</si>
  <si>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</si>
  <si>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</si>
  <si>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</si>
  <si>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</si>
  <si>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</si>
  <si>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</si>
  <si>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</si>
  <si>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</si>
  <si>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</si>
  <si>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</si>
  <si>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</si>
  <si>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</si>
  <si>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</si>
  <si>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</si>
  <si>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</si>
  <si>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</si>
  <si>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</si>
  <si>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</si>
  <si>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</si>
  <si>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</si>
  <si>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</si>
  <si>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</si>
  <si>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</si>
  <si>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</si>
  <si>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</si>
  <si>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</si>
  <si>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</si>
  <si>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</si>
  <si>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</si>
  <si>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</si>
  <si>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</si>
  <si>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</si>
  <si>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</si>
  <si>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</si>
  <si>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</si>
  <si>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</si>
  <si>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</si>
  <si>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</si>
  <si>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</si>
  <si>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</si>
  <si>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</si>
  <si>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</si>
  <si>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</si>
  <si>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</si>
  <si>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</si>
  <si>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</si>
  <si>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</si>
  <si>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</si>
  <si>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</si>
  <si>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</si>
  <si>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</si>
  <si>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</si>
  <si>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</si>
  <si>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</si>
  <si>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</si>
  <si>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</si>
  <si>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</si>
  <si>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</si>
  <si>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</si>
  <si>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</si>
  <si>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</si>
  <si>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</si>
  <si>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</si>
  <si>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</si>
  <si>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</si>
  <si>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</si>
  <si>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</si>
  <si>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</si>
  <si>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</si>
  <si>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</si>
  <si>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</si>
  <si>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</si>
  <si>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</si>
  <si>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</si>
  <si>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</si>
  <si>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</si>
  <si>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</si>
  <si>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</si>
  <si>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</si>
  <si>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</si>
  <si>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</si>
  <si>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</si>
  <si>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</si>
  <si>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</si>
  <si>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</si>
  <si>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</si>
  <si>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</si>
  <si>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</si>
  <si>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</si>
  <si>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</si>
  <si>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</si>
  <si>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</si>
  <si>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</si>
  <si>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</si>
  <si>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</si>
  <si>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</si>
  <si>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</si>
  <si>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</si>
  <si>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</si>
  <si>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</si>
  <si>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</si>
  <si>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</si>
  <si>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</si>
  <si>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</si>
  <si>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</si>
  <si>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</si>
  <si>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</si>
  <si>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</si>
  <si>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</si>
  <si>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</si>
  <si>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</si>
  <si>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</si>
  <si>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</si>
  <si>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</si>
  <si>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</si>
  <si>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</si>
  <si>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</si>
  <si>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</si>
  <si>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</si>
  <si>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</si>
  <si>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</si>
  <si>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</si>
  <si>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</si>
  <si>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</si>
  <si>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</si>
  <si>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</si>
  <si>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</si>
  <si>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</si>
  <si>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</si>
  <si>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</si>
  <si>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</si>
  <si>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</si>
  <si>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</si>
  <si>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</si>
  <si>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</si>
  <si>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</si>
  <si>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</si>
  <si>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</si>
  <si>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</si>
  <si>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</si>
  <si>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</si>
  <si>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</si>
  <si>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</si>
  <si>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</si>
  <si>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</si>
  <si>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</si>
  <si>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</si>
  <si>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</si>
  <si>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</si>
  <si>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</si>
  <si>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</si>
  <si>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</si>
  <si>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</si>
  <si>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</si>
  <si>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</si>
  <si>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</si>
  <si>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</si>
  <si>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</si>
  <si>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</si>
  <si>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</si>
  <si>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</si>
  <si>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</si>
  <si>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</si>
  <si>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</si>
  <si>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</si>
  <si>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</si>
  <si>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</si>
  <si>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</si>
  <si>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</si>
  <si>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</si>
  <si>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</si>
  <si>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</si>
  <si>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</si>
  <si>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</si>
  <si>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</si>
  <si>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</si>
  <si>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</si>
  <si>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</si>
  <si>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</si>
  <si>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</si>
  <si>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</si>
  <si>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</si>
  <si>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</si>
  <si>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</si>
  <si>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</si>
  <si>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</si>
  <si>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</si>
  <si>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</si>
  <si>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</si>
  <si>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</si>
  <si>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</si>
  <si>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</si>
  <si>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</si>
  <si>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</si>
  <si>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</si>
  <si>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</si>
  <si>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</si>
  <si>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</si>
  <si>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</si>
  <si>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</si>
  <si>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</si>
  <si>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</si>
  <si>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</si>
  <si>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</si>
  <si>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</si>
  <si>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</si>
  <si>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</si>
  <si>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</si>
  <si>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</si>
  <si>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</si>
  <si>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</si>
  <si>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</si>
  <si>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</si>
  <si>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</si>
  <si>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</si>
  <si>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</si>
  <si>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</si>
  <si>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</si>
  <si>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</si>
  <si>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</si>
  <si>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</si>
  <si>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</si>
  <si>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</si>
  <si>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</si>
  <si>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</si>
  <si>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</si>
  <si>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</si>
  <si>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</si>
  <si>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</si>
  <si>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</si>
  <si>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</si>
  <si>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</si>
  <si>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</si>
  <si>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</si>
  <si>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</si>
  <si>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</si>
  <si>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</si>
  <si>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</si>
  <si>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</si>
  <si>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</si>
  <si>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</si>
  <si>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</si>
  <si>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</si>
  <si>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</si>
  <si>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</si>
  <si>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</si>
  <si>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</si>
  <si>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</si>
  <si>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</si>
  <si>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</si>
  <si>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</si>
  <si>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</si>
  <si>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</si>
  <si>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</si>
  <si>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</si>
  <si>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</si>
  <si>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</si>
  <si>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</si>
  <si>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</si>
  <si>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</si>
  <si>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</si>
  <si>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</si>
  <si>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</si>
  <si>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</si>
  <si>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</si>
  <si>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</si>
  <si>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</si>
  <si>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</si>
  <si>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</si>
  <si>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</si>
  <si>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</si>
  <si>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</si>
  <si>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</si>
  <si>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</si>
  <si>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</si>
  <si>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</si>
  <si>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</si>
  <si>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</si>
  <si>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</si>
  <si>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</si>
  <si>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</si>
  <si>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</si>
  <si>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</si>
  <si>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</si>
  <si>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</si>
  <si>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</si>
  <si>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</si>
  <si>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</si>
  <si>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</si>
  <si>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</si>
  <si>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</si>
  <si>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</si>
  <si>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</si>
  <si>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</si>
  <si>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</si>
  <si>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</si>
  <si>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</si>
  <si>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</si>
  <si>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</si>
  <si>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</si>
  <si>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</si>
  <si>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</si>
  <si>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</si>
  <si>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</si>
  <si>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</si>
  <si>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</si>
  <si>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</si>
  <si>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</si>
  <si>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</si>
  <si>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</si>
  <si>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</si>
  <si>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</si>
  <si>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</si>
  <si>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</si>
  <si>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</si>
  <si>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</si>
  <si>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</si>
  <si>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</si>
  <si>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</si>
  <si>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</si>
  <si>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</si>
  <si>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</si>
  <si>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</si>
  <si>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</si>
  <si>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</si>
  <si>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</si>
  <si>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</si>
  <si>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</si>
  <si>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</si>
  <si>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</si>
  <si>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</si>
  <si>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</si>
  <si>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</si>
  <si>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</si>
  <si>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</si>
  <si>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</si>
  <si>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</si>
  <si>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</si>
  <si>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</si>
  <si>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</si>
  <si>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</si>
  <si>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</si>
  <si>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</si>
  <si>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</si>
  <si>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</si>
  <si>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</si>
  <si>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</si>
  <si>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</si>
  <si>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</si>
  <si>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</si>
  <si>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</si>
  <si>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</si>
  <si>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</si>
  <si>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</si>
  <si>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</si>
  <si>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</si>
  <si>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</si>
  <si>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</si>
  <si>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</si>
  <si>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</si>
  <si>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</si>
  <si>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</si>
  <si>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</si>
  <si>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</si>
  <si>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</si>
  <si>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</si>
  <si>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</si>
  <si>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</si>
  <si>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</si>
  <si>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</si>
  <si>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</si>
  <si>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</si>
  <si>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</si>
  <si>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</si>
  <si>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</si>
  <si>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</si>
  <si>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</si>
  <si>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</si>
  <si>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</si>
  <si>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</si>
  <si>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</si>
  <si>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</si>
  <si>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</si>
  <si>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</si>
  <si>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</si>
  <si>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</si>
  <si>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</si>
  <si>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</si>
  <si>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</si>
  <si>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</si>
  <si>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</si>
  <si>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</si>
  <si>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</si>
  <si>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</si>
  <si>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</si>
  <si>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</si>
  <si>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</si>
  <si>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</si>
  <si>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</si>
  <si>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</si>
  <si>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</si>
  <si>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</si>
  <si>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</si>
  <si>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</si>
  <si>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</si>
  <si>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</si>
  <si>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</si>
  <si>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</si>
  <si>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</si>
  <si>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</si>
  <si>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</si>
  <si>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</si>
  <si>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</si>
  <si>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</si>
  <si>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</si>
  <si>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</si>
  <si>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</si>
  <si>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</si>
  <si>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</si>
  <si>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</si>
  <si>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</si>
  <si>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</si>
  <si>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</si>
  <si>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</si>
  <si>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</si>
  <si>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</si>
  <si>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</si>
  <si>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</si>
  <si>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</si>
  <si>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</si>
  <si>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</si>
  <si>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</si>
  <si>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</si>
  <si>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</si>
  <si>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</si>
  <si>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</si>
  <si>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</si>
  <si>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</si>
  <si>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</si>
  <si>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</si>
  <si>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</si>
  <si>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</si>
  <si>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</si>
  <si>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</si>
  <si>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</si>
  <si>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</si>
  <si>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</si>
  <si>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</si>
  <si>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</si>
  <si>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</si>
  <si>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</si>
  <si>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</si>
  <si>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</si>
  <si>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</si>
  <si>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</si>
  <si>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</si>
  <si>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</si>
  <si>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</si>
  <si>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</si>
  <si>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</si>
  <si>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</si>
  <si>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</si>
  <si>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</si>
  <si>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</si>
  <si>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</si>
  <si>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</si>
  <si>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</si>
  <si>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</si>
  <si>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</si>
  <si>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</si>
  <si>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</si>
  <si>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</si>
  <si>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</si>
  <si>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</si>
  <si>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</si>
  <si>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</si>
  <si>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</si>
  <si>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</si>
  <si>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</si>
  <si>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</si>
  <si>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</si>
  <si>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</si>
  <si>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</si>
  <si>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</si>
  <si>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</si>
  <si>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</si>
  <si>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</si>
  <si>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</si>
  <si>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</si>
  <si>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</si>
  <si>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</si>
  <si>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</si>
  <si>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</si>
  <si>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</si>
  <si>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</si>
  <si>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</si>
  <si>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</si>
  <si>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</si>
  <si>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</si>
  <si>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</si>
  <si>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</si>
  <si>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</si>
  <si>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</si>
  <si>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</si>
  <si>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</si>
  <si>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</si>
  <si>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</si>
  <si>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</si>
  <si>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</si>
  <si>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</si>
  <si>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</si>
  <si>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</si>
  <si>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</si>
  <si>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</si>
  <si>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</si>
  <si>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</si>
  <si>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</si>
  <si>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</si>
  <si>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</si>
  <si>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</si>
  <si>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</si>
  <si>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</si>
  <si>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</si>
  <si>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</si>
  <si>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</si>
  <si>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</si>
  <si>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</si>
  <si>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</si>
  <si>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</si>
  <si>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</si>
  <si>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</si>
  <si>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</si>
  <si>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</si>
  <si>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</si>
  <si>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</si>
  <si>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</si>
  <si>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</si>
  <si>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</si>
  <si>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</si>
  <si>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</si>
  <si>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</si>
  <si>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</si>
  <si>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</si>
  <si>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</si>
  <si>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</si>
  <si>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</si>
  <si>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</si>
  <si>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</si>
  <si>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</si>
  <si>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</si>
  <si>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</si>
  <si>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</si>
  <si>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</si>
  <si>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</si>
  <si>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</si>
  <si>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</si>
  <si>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</si>
  <si>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</si>
  <si>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</si>
  <si>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</si>
  <si>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</si>
  <si>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</si>
  <si>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</si>
  <si>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</si>
  <si>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</si>
  <si>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</si>
  <si>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</si>
  <si>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</si>
  <si>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</si>
  <si>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</si>
  <si>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</si>
  <si>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</si>
  <si>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</si>
  <si>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</si>
  <si>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</si>
  <si>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</si>
  <si>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</si>
  <si>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</si>
  <si>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</si>
  <si>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</si>
  <si>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</si>
  <si>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</si>
  <si>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</si>
  <si>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</si>
  <si>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</si>
  <si>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</si>
  <si>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</si>
  <si>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</si>
  <si>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</si>
  <si>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</si>
  <si>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</si>
  <si>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</si>
  <si>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</si>
  <si>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</si>
  <si>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</si>
  <si>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</si>
  <si>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</si>
  <si>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</si>
  <si>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</si>
  <si>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</si>
  <si>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</si>
  <si>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</si>
  <si>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</si>
  <si>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</si>
  <si>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</si>
  <si>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</si>
  <si>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</si>
  <si>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</si>
  <si>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</si>
  <si>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</si>
  <si>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</si>
  <si>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</si>
  <si>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</si>
  <si>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</si>
  <si>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</si>
  <si>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</si>
  <si>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</si>
  <si>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</si>
  <si>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</si>
  <si>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</si>
  <si>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</si>
  <si>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</si>
  <si>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</si>
  <si>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</si>
  <si>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</si>
  <si>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</si>
  <si>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</si>
  <si>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</si>
  <si>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</si>
  <si>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</si>
  <si>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</si>
  <si>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</si>
  <si>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</si>
  <si>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</si>
  <si>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</si>
  <si>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</si>
  <si>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</si>
  <si>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</si>
  <si>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</si>
  <si>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</si>
  <si>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</si>
  <si>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</si>
  <si>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</si>
  <si>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</si>
  <si>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</si>
  <si>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</si>
  <si>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</si>
  <si>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</si>
  <si>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</si>
  <si>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</si>
  <si>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</si>
  <si>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</si>
  <si>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</si>
  <si>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</si>
  <si>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</si>
  <si>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</si>
  <si>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</si>
  <si>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</si>
  <si>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</si>
  <si>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</si>
  <si>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</si>
  <si>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</si>
  <si>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</si>
  <si>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</si>
  <si>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</si>
  <si>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</si>
  <si>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</si>
  <si>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</si>
  <si>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</si>
  <si>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</si>
  <si>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</si>
  <si>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</si>
  <si>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</si>
  <si>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</si>
  <si>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</si>
  <si>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</si>
  <si>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</si>
  <si>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</si>
  <si>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</si>
  <si>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</si>
  <si>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</si>
  <si>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</si>
  <si>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</si>
  <si>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</si>
  <si>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</si>
  <si>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</si>
  <si>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</si>
  <si>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</si>
  <si>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</si>
  <si>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</si>
  <si>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</si>
  <si>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</si>
  <si>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</si>
  <si>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</si>
  <si>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</si>
  <si>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</si>
  <si>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</si>
  <si>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</si>
  <si>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</si>
  <si>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</si>
  <si>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</si>
  <si>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</si>
  <si>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</si>
  <si>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</si>
  <si>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</si>
  <si>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</si>
  <si>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</si>
  <si>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</si>
  <si>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</si>
  <si>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</si>
  <si>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</si>
  <si>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</si>
  <si>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</si>
  <si>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</si>
  <si>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</si>
  <si>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</si>
  <si>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</si>
  <si>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</si>
  <si>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</si>
  <si>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</si>
  <si>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</si>
  <si>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</si>
  <si>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</si>
  <si>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</si>
  <si>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</si>
  <si>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</si>
  <si>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</si>
  <si>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</si>
  <si>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</si>
  <si>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</si>
  <si>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</si>
  <si>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</si>
  <si>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</si>
  <si>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</si>
  <si>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</si>
  <si>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</si>
  <si>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</si>
  <si>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</si>
  <si>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</si>
  <si>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</si>
  <si>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</si>
  <si>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</si>
  <si>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</si>
  <si>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</si>
  <si>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</si>
  <si>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</si>
  <si>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</si>
  <si>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</si>
  <si>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</si>
  <si>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</si>
  <si>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</si>
  <si>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</si>
  <si>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</si>
  <si>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</si>
  <si>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</si>
  <si>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</si>
  <si>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</si>
  <si>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</si>
  <si>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</si>
  <si>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</si>
  <si>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</si>
  <si>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</si>
  <si>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</si>
  <si>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</si>
  <si>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</si>
  <si>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</si>
  <si>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</si>
  <si>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</si>
  <si>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</si>
  <si>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</si>
  <si>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</si>
  <si>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</si>
  <si>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</si>
  <si>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</si>
  <si>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</si>
  <si>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</si>
  <si>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</si>
  <si>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</si>
  <si>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</si>
  <si>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</si>
  <si>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</si>
  <si>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</si>
  <si>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</si>
  <si>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</si>
  <si>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</si>
  <si>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</si>
  <si>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</si>
  <si>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</si>
  <si>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</si>
  <si>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</si>
  <si>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</si>
  <si>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</si>
  <si>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</si>
  <si>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</si>
  <si>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</si>
  <si>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</si>
  <si>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</si>
  <si>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</si>
  <si>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</si>
  <si>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</si>
  <si>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</si>
  <si>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</si>
  <si>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</si>
  <si>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</si>
  <si>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</si>
  <si>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</si>
  <si>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</si>
  <si>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</si>
  <si>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</si>
  <si>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</si>
  <si>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</si>
  <si>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</si>
  <si>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</si>
  <si>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</si>
  <si>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</si>
  <si>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</si>
  <si>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</si>
  <si>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</si>
  <si>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</si>
  <si>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</si>
  <si>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</si>
  <si>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</si>
  <si>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</si>
  <si>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</si>
  <si>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</si>
  <si>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</si>
  <si>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</si>
  <si>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</si>
  <si>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</si>
  <si>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</si>
  <si>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</si>
  <si>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</si>
  <si>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</si>
  <si>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</si>
  <si>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</si>
  <si>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</si>
  <si>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</si>
  <si>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</si>
  <si>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</si>
  <si>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</si>
  <si>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</si>
  <si>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</si>
  <si>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</si>
  <si>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</si>
  <si>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</si>
  <si>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</si>
  <si>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</si>
  <si>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</si>
  <si>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</si>
  <si>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</si>
  <si>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</si>
  <si>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</si>
  <si>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</si>
  <si>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</si>
  <si>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</si>
  <si>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</si>
  <si>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</si>
  <si>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</si>
  <si>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</si>
  <si>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</si>
  <si>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</si>
  <si>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</si>
  <si>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</si>
  <si>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</si>
  <si>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</si>
  <si>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</si>
  <si>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</si>
  <si>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</si>
  <si>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</si>
  <si>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</si>
  <si>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</si>
  <si>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</si>
  <si>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</si>
  <si>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</si>
  <si>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</si>
  <si>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</si>
  <si>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</si>
  <si>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</si>
  <si>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</si>
  <si>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</si>
  <si>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</si>
  <si>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</si>
  <si>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</si>
  <si>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</si>
  <si>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</si>
  <si>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</si>
  <si>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</si>
  <si>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</si>
  <si>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</si>
  <si>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</si>
  <si>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</si>
  <si>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</si>
  <si>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</si>
  <si>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</si>
  <si>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</si>
  <si>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</si>
  <si>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</si>
  <si>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</si>
  <si>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</si>
  <si>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</si>
  <si>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</si>
  <si>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</si>
  <si>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</si>
  <si>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</si>
  <si>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</si>
  <si>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</si>
  <si>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</si>
  <si>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</si>
  <si>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</si>
  <si>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</si>
  <si>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</si>
  <si>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</si>
  <si>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</si>
  <si>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</si>
  <si>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</si>
  <si>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</si>
  <si>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</si>
  <si>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</si>
  <si>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</si>
  <si>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</si>
  <si>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</si>
  <si>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</si>
  <si>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</si>
  <si>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</si>
  <si>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</si>
  <si>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</si>
  <si>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</si>
  <si>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</si>
  <si>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</si>
  <si>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</si>
  <si>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</si>
  <si>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</si>
  <si>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</si>
  <si>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</si>
  <si>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</si>
  <si>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</si>
  <si>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</si>
  <si>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</si>
  <si>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</si>
  <si>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</si>
  <si>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</si>
  <si>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</si>
  <si>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</si>
  <si>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</si>
  <si>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</si>
  <si>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</si>
  <si>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</si>
  <si>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</si>
  <si>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</si>
  <si>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</si>
  <si>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</si>
  <si>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</si>
  <si>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</si>
  <si>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</si>
  <si>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</si>
  <si>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</si>
  <si>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</si>
  <si>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</si>
  <si>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</si>
  <si>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</si>
  <si>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</si>
  <si>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</si>
  <si>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</si>
  <si>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</si>
  <si>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</si>
  <si>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</si>
  <si>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</si>
  <si>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</si>
  <si>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</si>
  <si>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</si>
  <si>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</si>
  <si>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</si>
  <si>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</si>
  <si>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</si>
  <si>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</si>
  <si>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</si>
  <si>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</si>
  <si>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</si>
  <si>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</si>
  <si>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</si>
  <si>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</si>
  <si>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</si>
  <si>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</si>
  <si>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</si>
  <si>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</si>
  <si>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</si>
  <si>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</si>
  <si>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</si>
  <si>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</si>
  <si>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</si>
  <si>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</si>
  <si>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</si>
  <si>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</si>
  <si>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</si>
  <si>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</si>
  <si>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</si>
  <si>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</si>
  <si>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</si>
  <si>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</si>
  <si>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</si>
  <si>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</si>
  <si>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</si>
  <si>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</si>
  <si>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</si>
  <si>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</si>
  <si>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</si>
  <si>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</si>
  <si>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</si>
  <si>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</si>
  <si>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</si>
  <si>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</si>
  <si>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</si>
  <si>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</si>
  <si>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</si>
  <si>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</si>
  <si>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</si>
  <si>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</si>
  <si>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</si>
  <si>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</si>
  <si>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</si>
  <si>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</si>
  <si>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</si>
  <si>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</si>
  <si>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</si>
  <si>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</si>
  <si>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</si>
  <si>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</si>
  <si>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</si>
  <si>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</si>
  <si>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</si>
  <si>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</si>
  <si>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</si>
  <si>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</si>
  <si>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</si>
  <si>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</si>
  <si>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</si>
  <si>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</si>
  <si>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</si>
  <si>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</si>
  <si>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</si>
  <si>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</si>
  <si>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</si>
  <si>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</si>
  <si>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</si>
  <si>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</si>
  <si>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</si>
  <si>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</si>
  <si>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</si>
  <si>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</si>
  <si>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</si>
  <si>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</si>
  <si>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</si>
  <si>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</si>
  <si>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</si>
  <si>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</si>
  <si>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</si>
  <si>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</si>
  <si>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</si>
  <si>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</si>
  <si>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</si>
  <si>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</si>
  <si>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</si>
  <si>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</si>
  <si>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</si>
  <si>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</si>
  <si>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</si>
  <si>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</si>
  <si>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</si>
  <si>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</si>
  <si>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</si>
  <si>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</si>
  <si>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</si>
  <si>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</si>
  <si>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</si>
  <si>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</si>
  <si>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</si>
  <si>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</si>
  <si>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</si>
  <si>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</si>
  <si>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</si>
  <si>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</si>
  <si>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</si>
  <si>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</si>
  <si>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</si>
  <si>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</si>
  <si>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</si>
  <si>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</si>
  <si>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</si>
  <si>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</si>
  <si>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</si>
  <si>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</si>
  <si>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</si>
  <si>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</si>
  <si>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</si>
  <si>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</si>
  <si>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</si>
  <si>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</si>
  <si>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</si>
  <si>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</si>
  <si>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</si>
  <si>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</si>
  <si>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</si>
  <si>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</si>
  <si>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</si>
  <si>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</si>
  <si>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</si>
  <si>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</si>
  <si>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</si>
  <si>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</si>
  <si>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</si>
  <si>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</si>
  <si>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</si>
  <si>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</si>
  <si>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</si>
  <si>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</si>
  <si>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</si>
  <si>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</si>
  <si>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</si>
  <si>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</si>
  <si>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</si>
  <si>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</si>
  <si>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</si>
  <si>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</si>
  <si>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</si>
  <si>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</si>
  <si>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</si>
  <si>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</si>
  <si>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</si>
  <si>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</si>
  <si>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</si>
  <si>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</si>
  <si>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</si>
  <si>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</si>
  <si>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</si>
  <si>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</si>
  <si>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</si>
  <si>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</si>
  <si>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</si>
  <si>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</si>
  <si>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</si>
  <si>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</si>
  <si>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</si>
  <si>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</si>
  <si>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</si>
  <si>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</si>
  <si>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</si>
  <si>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</si>
  <si>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</si>
  <si>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</si>
  <si>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</si>
  <si>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</si>
  <si>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</si>
  <si>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</si>
  <si>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</si>
  <si>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</si>
  <si>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</si>
  <si>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</si>
  <si>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</si>
  <si>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</si>
  <si>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</si>
  <si>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</si>
  <si>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</si>
  <si>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</si>
  <si>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</si>
  <si>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</si>
  <si>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</si>
  <si>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</si>
  <si>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</si>
  <si>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</si>
  <si>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</si>
  <si>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</si>
  <si>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</si>
  <si>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</si>
  <si>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</si>
  <si>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</si>
  <si>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</si>
  <si>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</si>
  <si>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</si>
  <si>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</si>
  <si>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</si>
  <si>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</si>
  <si>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</si>
  <si>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</si>
  <si>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</si>
  <si>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</si>
  <si>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</si>
  <si>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</si>
  <si>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</si>
  <si>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</si>
  <si>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</si>
  <si>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</si>
  <si>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</si>
  <si>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</si>
  <si>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</si>
  <si>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</si>
  <si>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</si>
  <si>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</si>
  <si>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</si>
  <si>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</si>
  <si>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</si>
  <si>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</si>
  <si>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</si>
  <si>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</si>
  <si>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</si>
  <si>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</si>
  <si>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</si>
  <si>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</si>
  <si>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</si>
  <si>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</si>
  <si>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</si>
  <si>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</si>
  <si>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</si>
  <si>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</si>
  <si>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</si>
  <si>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</si>
  <si>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</si>
  <si>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</si>
  <si>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</si>
  <si>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</si>
  <si>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</si>
  <si>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</si>
  <si>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</si>
  <si>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</si>
  <si>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</si>
  <si>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</si>
  <si>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</si>
  <si>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</si>
  <si>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</si>
  <si>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</si>
  <si>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</si>
  <si>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</si>
  <si>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</si>
  <si>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</si>
  <si>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</si>
  <si>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</si>
  <si>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</si>
  <si>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</si>
  <si>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</si>
  <si>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</si>
  <si>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</si>
  <si>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</si>
  <si>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</si>
  <si>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</si>
  <si>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</si>
  <si>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</si>
  <si>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</si>
  <si>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</si>
  <si>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</si>
  <si>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</si>
  <si>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</si>
  <si>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</si>
  <si>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</si>
  <si>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</si>
  <si>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</si>
  <si>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</si>
  <si>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</si>
  <si>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</si>
  <si>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</si>
  <si>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</si>
  <si>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</si>
  <si>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</si>
  <si>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</si>
  <si>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</si>
  <si>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</si>
  <si>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</si>
  <si>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</si>
  <si>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</si>
  <si>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</si>
  <si>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</si>
  <si>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</si>
  <si>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</si>
  <si>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</si>
  <si>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</si>
  <si>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</si>
  <si>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</si>
  <si>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</si>
  <si>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</si>
  <si>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</si>
  <si>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</si>
  <si>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</si>
  <si>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</si>
  <si>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</si>
  <si>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</si>
  <si>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</si>
  <si>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</si>
  <si>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</si>
  <si>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</si>
  <si>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</si>
  <si>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</si>
  <si>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</si>
  <si>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</si>
  <si>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</si>
  <si>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</si>
  <si>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</si>
  <si>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</si>
  <si>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</si>
  <si>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</si>
  <si>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</si>
  <si>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</si>
  <si>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</si>
  <si>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</si>
  <si>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</si>
  <si>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</si>
  <si>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</si>
  <si>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</si>
  <si>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</si>
  <si>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</si>
  <si>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</si>
  <si>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</si>
  <si>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</si>
  <si>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</si>
  <si>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</si>
  <si>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</si>
  <si>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</si>
  <si>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</si>
  <si>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</si>
  <si>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</si>
  <si>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</si>
  <si>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</si>
  <si>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</si>
  <si>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</si>
  <si>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</si>
  <si>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</si>
  <si>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</si>
  <si>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</si>
  <si>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</si>
  <si>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</si>
  <si>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</si>
  <si>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</si>
  <si>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</si>
  <si>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</si>
  <si>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</si>
  <si>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</si>
  <si>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</si>
  <si>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</si>
  <si>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</si>
  <si>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</si>
  <si>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</si>
  <si>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</si>
  <si>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</si>
  <si>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</si>
  <si>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</si>
  <si>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</si>
  <si>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</si>
  <si>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</si>
  <si>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</si>
  <si>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</si>
  <si>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</si>
  <si>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</si>
  <si>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</si>
  <si>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</si>
  <si>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</si>
  <si>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</si>
  <si>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</si>
  <si>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</si>
  <si>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</si>
  <si>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</si>
  <si>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</si>
  <si>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</si>
  <si>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</si>
  <si>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</si>
  <si>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</si>
  <si>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</si>
  <si>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</si>
  <si>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</si>
  <si>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</si>
  <si>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</si>
  <si>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</si>
  <si>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</si>
  <si>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</si>
  <si>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</si>
  <si>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</si>
  <si>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</si>
  <si>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</si>
  <si>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</si>
  <si>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</si>
  <si>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</si>
  <si>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</si>
  <si>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</si>
  <si>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</si>
  <si>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</si>
  <si>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</si>
  <si>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</si>
  <si>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</si>
  <si>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</si>
  <si>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</si>
  <si>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</si>
  <si>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</si>
  <si>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</si>
  <si>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</si>
  <si>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</si>
  <si>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</si>
  <si>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</si>
  <si>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</si>
  <si>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</si>
  <si>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</si>
  <si>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</si>
  <si>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</si>
  <si>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</si>
  <si>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</si>
  <si>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</si>
  <si>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</si>
  <si>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</si>
  <si>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</si>
  <si>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</si>
  <si>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</si>
  <si>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</si>
  <si>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</si>
  <si>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</si>
  <si>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</si>
  <si>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</si>
  <si>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</si>
  <si>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</si>
  <si>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</si>
  <si>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</si>
  <si>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</si>
  <si>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</si>
  <si>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</si>
  <si>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</si>
  <si>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</si>
  <si>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</si>
  <si>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</si>
  <si>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</si>
  <si>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</si>
  <si>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</si>
  <si>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</si>
  <si>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</si>
  <si>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</si>
  <si>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</si>
  <si>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</si>
  <si>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</si>
  <si>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</si>
  <si>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</si>
  <si>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</si>
  <si>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</si>
  <si>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</si>
  <si>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</si>
  <si>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</si>
  <si>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</si>
  <si>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</si>
  <si>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</si>
  <si>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</si>
  <si>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</si>
  <si>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</si>
  <si>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</si>
  <si>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</si>
  <si>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</si>
  <si>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</si>
  <si>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</si>
  <si>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</si>
  <si>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</si>
  <si>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</si>
  <si>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</si>
  <si>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</si>
  <si>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</si>
  <si>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</si>
  <si>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</si>
  <si>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</si>
  <si>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</si>
  <si>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</si>
  <si>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</si>
  <si>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</si>
  <si>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</si>
  <si>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</si>
  <si>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</si>
  <si>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</si>
  <si>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</si>
  <si>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</si>
  <si>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</si>
  <si>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</si>
  <si>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</si>
  <si>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</si>
  <si>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</si>
  <si>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</si>
  <si>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</si>
  <si>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</si>
  <si>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</si>
  <si>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</si>
  <si>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</si>
  <si>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</si>
  <si>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</si>
  <si>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</si>
  <si>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</si>
  <si>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</si>
  <si>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</si>
  <si>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</si>
  <si>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</si>
  <si>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</si>
  <si>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</si>
  <si>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</si>
  <si>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</si>
  <si>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</si>
  <si>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</si>
  <si>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</si>
  <si>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</si>
  <si>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</si>
  <si>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</si>
  <si>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</si>
  <si>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</si>
  <si>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</si>
  <si>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</si>
  <si>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</si>
  <si>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</si>
  <si>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</si>
  <si>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</si>
  <si>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</si>
  <si>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</si>
  <si>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</si>
  <si>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</si>
  <si>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</si>
  <si>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</si>
  <si>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</si>
  <si>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</si>
  <si>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</si>
  <si>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</si>
  <si>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</si>
  <si>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</si>
  <si>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</si>
  <si>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</si>
  <si>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</si>
  <si>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</si>
  <si>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</si>
  <si>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</si>
  <si>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</si>
  <si>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</si>
  <si>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</si>
  <si>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</si>
  <si>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</si>
  <si>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</si>
  <si>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</si>
  <si>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</si>
  <si>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</si>
  <si>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</si>
  <si>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</si>
  <si>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</si>
  <si>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</si>
  <si>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</si>
  <si>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</si>
  <si>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</si>
  <si>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</si>
  <si>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</si>
  <si>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</si>
  <si>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</si>
  <si>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</si>
  <si>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</si>
  <si>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</si>
  <si>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</si>
  <si>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</si>
  <si>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</si>
  <si>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</si>
  <si>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</si>
  <si>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</si>
  <si>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</si>
  <si>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</si>
  <si>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</si>
  <si>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</si>
  <si>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</si>
  <si>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</si>
  <si>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</si>
  <si>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</si>
  <si>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</si>
  <si>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</si>
  <si>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</si>
  <si>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</si>
  <si>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</si>
  <si>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</si>
  <si>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</si>
  <si>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</si>
  <si>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</si>
  <si>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</si>
  <si>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</si>
  <si>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</si>
  <si>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</si>
  <si>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</si>
  <si>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</si>
  <si>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</si>
  <si>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</si>
  <si>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</si>
  <si>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</si>
  <si>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</si>
  <si>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</si>
  <si>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</si>
  <si>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</si>
  <si>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</si>
  <si>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</si>
  <si>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</si>
  <si>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</si>
  <si>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</si>
  <si>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</si>
  <si>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</si>
  <si>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</si>
  <si>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</si>
  <si>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</si>
  <si>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</si>
  <si>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</si>
  <si>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</si>
  <si>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</si>
  <si>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</si>
  <si>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</si>
  <si>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</si>
  <si>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</si>
  <si>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</si>
  <si>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</si>
  <si>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</si>
  <si>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</si>
  <si>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</si>
  <si>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</si>
  <si>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</si>
  <si>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</si>
  <si>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</si>
  <si>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</si>
  <si>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</si>
  <si>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</si>
  <si>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</si>
  <si>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</si>
  <si>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</si>
  <si>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</si>
  <si>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</si>
  <si>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</si>
  <si>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</si>
  <si>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</si>
  <si>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</si>
  <si>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</si>
  <si>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</si>
  <si>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</si>
  <si>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</si>
  <si>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</si>
  <si>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</si>
  <si>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</si>
  <si>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</si>
  <si>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</si>
  <si>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</si>
  <si>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</si>
  <si>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</si>
  <si>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</si>
  <si>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</si>
  <si>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</si>
  <si>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</si>
  <si>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</si>
  <si>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</si>
  <si>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</si>
  <si>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</si>
  <si>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</si>
  <si>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</si>
  <si>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</si>
  <si>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</si>
  <si>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</si>
  <si>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</si>
  <si>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</si>
  <si>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</si>
  <si>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</si>
  <si>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</si>
  <si>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</si>
  <si>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</si>
  <si>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</si>
  <si>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</si>
  <si>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</si>
  <si>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</si>
  <si>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</si>
  <si>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</si>
  <si>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</si>
  <si>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</si>
  <si>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</si>
  <si>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</si>
  <si>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</si>
  <si>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</si>
  <si>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</si>
  <si>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</si>
  <si>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</si>
  <si>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</si>
  <si>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</si>
  <si>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</si>
  <si>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</si>
  <si>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</si>
  <si>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</si>
  <si>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</si>
  <si>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</si>
  <si>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</si>
  <si>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</si>
  <si>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</si>
  <si>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</si>
  <si>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</si>
  <si>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</si>
  <si>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</si>
  <si>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</si>
  <si>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</si>
  <si>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</si>
  <si>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</si>
  <si>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</si>
  <si>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</si>
  <si>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</si>
  <si>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</si>
  <si>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</si>
  <si>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</si>
  <si>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</si>
  <si>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</si>
  <si>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</si>
  <si>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</si>
  <si>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</si>
  <si>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</si>
  <si>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</si>
  <si>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</si>
  <si>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</si>
  <si>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</si>
  <si>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</si>
  <si>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</si>
  <si>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</si>
  <si>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</si>
  <si>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</si>
  <si>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</si>
  <si>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</si>
  <si>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</si>
  <si>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</si>
  <si>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</si>
  <si>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</si>
  <si>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</si>
  <si>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</si>
  <si>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</si>
  <si>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</si>
  <si>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</si>
  <si>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</si>
  <si>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</si>
  <si>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</si>
  <si>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</si>
  <si>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</si>
  <si>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</si>
  <si>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</si>
  <si>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</si>
  <si>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</si>
  <si>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</si>
  <si>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</si>
  <si>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</si>
  <si>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</si>
  <si>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</si>
  <si>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</si>
  <si>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</si>
  <si>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</si>
  <si>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</si>
  <si>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</si>
  <si>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</si>
  <si>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</si>
  <si>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</si>
  <si>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</si>
  <si>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</si>
  <si>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</si>
  <si>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</si>
  <si>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</si>
  <si>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</si>
  <si>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</si>
  <si>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</si>
  <si>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</si>
  <si>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</si>
  <si>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</si>
  <si>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</si>
  <si>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</si>
  <si>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</si>
  <si>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</si>
  <si>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</si>
  <si>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</si>
  <si>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</si>
  <si>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</si>
  <si>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</si>
  <si>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</si>
  <si>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</si>
  <si>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</si>
  <si>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</si>
  <si>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</si>
  <si>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</si>
  <si>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</si>
  <si>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</si>
  <si>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</si>
  <si>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</si>
  <si>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</si>
  <si>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</si>
  <si>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</si>
  <si>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</si>
  <si>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</si>
  <si>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</si>
  <si>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</si>
  <si>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</si>
  <si>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</si>
  <si>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</si>
  <si>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</si>
  <si>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</si>
  <si>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</si>
  <si>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</si>
  <si>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</si>
  <si>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</si>
  <si>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</si>
  <si>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</si>
  <si>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</si>
  <si>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</si>
  <si>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</si>
  <si>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</si>
  <si>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</si>
  <si>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</si>
  <si>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</si>
  <si>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</si>
  <si>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</si>
  <si>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</si>
  <si>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</si>
  <si>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</si>
  <si>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</si>
  <si>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</si>
  <si>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</si>
  <si>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</si>
  <si>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</si>
  <si>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</si>
  <si>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</si>
  <si>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</si>
  <si>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</si>
  <si>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</si>
  <si>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</si>
  <si>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</si>
  <si>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</si>
  <si>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</si>
  <si>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</si>
  <si>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</si>
  <si>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</si>
  <si>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</si>
  <si>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</si>
  <si>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</si>
  <si>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</si>
  <si>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</si>
  <si>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</si>
  <si>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</si>
  <si>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</si>
  <si>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</si>
  <si>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</si>
  <si>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</si>
  <si>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</si>
  <si>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</si>
  <si>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</si>
  <si>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</si>
  <si>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</si>
  <si>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</si>
  <si>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</si>
  <si>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</si>
  <si>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</si>
  <si>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</si>
  <si>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</si>
  <si>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</si>
  <si>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</si>
  <si>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</si>
  <si>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</si>
  <si>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</si>
  <si>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</si>
  <si>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</si>
  <si>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</si>
  <si>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</si>
  <si>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</si>
  <si>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</si>
  <si>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</si>
  <si>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</si>
  <si>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</si>
  <si>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</si>
  <si>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</si>
  <si>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</si>
  <si>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</si>
  <si>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</si>
  <si>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</si>
  <si>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</si>
  <si>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</si>
  <si>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</si>
  <si>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</si>
  <si>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</si>
  <si>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</si>
  <si>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</si>
  <si>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</si>
  <si>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</si>
  <si>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</si>
  <si>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</si>
  <si>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</si>
  <si>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</si>
  <si>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</si>
  <si>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</si>
  <si>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</si>
  <si>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</si>
  <si>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</si>
  <si>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</si>
  <si>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</si>
  <si>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</si>
  <si>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</si>
  <si>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</si>
  <si>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</si>
  <si>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</si>
  <si>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</si>
  <si>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</si>
  <si>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</si>
  <si>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</si>
  <si>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</si>
  <si>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</si>
  <si>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</si>
  <si>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</si>
  <si>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</si>
  <si>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</si>
  <si>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</si>
  <si>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</si>
  <si>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</si>
  <si>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</si>
  <si>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</si>
  <si>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</si>
  <si>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</si>
  <si>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</si>
  <si>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</si>
  <si>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</si>
  <si>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</si>
  <si>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</si>
  <si>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</si>
  <si>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</si>
  <si>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</si>
  <si>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</si>
  <si>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</si>
  <si>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</si>
  <si>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</si>
  <si>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</si>
  <si>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</si>
  <si>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</si>
  <si>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</si>
  <si>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</si>
  <si>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</si>
  <si>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</si>
  <si>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</si>
  <si>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</si>
  <si>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</si>
  <si>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</si>
  <si>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</si>
  <si>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</si>
  <si>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</si>
  <si>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</si>
  <si>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</si>
  <si>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</si>
  <si>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</si>
  <si>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</si>
  <si>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</si>
  <si>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</si>
  <si>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</si>
  <si>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</si>
  <si>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</si>
  <si>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</si>
  <si>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</si>
  <si>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</si>
  <si>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</si>
  <si>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</si>
  <si>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</si>
  <si>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</si>
  <si>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</si>
  <si>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</si>
  <si>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</si>
  <si>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</si>
  <si>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</si>
  <si>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</si>
  <si>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</si>
  <si>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</si>
  <si>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</si>
  <si>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</si>
  <si>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</si>
  <si>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</si>
  <si>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</si>
  <si>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</si>
  <si>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</si>
  <si>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</si>
  <si>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</si>
  <si>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</si>
  <si>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</si>
  <si>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</si>
  <si>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</si>
  <si>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</si>
  <si>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</si>
  <si>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</si>
  <si>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</si>
  <si>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</si>
  <si>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</si>
  <si>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</si>
  <si>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</si>
  <si>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</si>
  <si>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</si>
  <si>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</si>
  <si>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</si>
  <si>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</si>
  <si>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</si>
  <si>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</si>
  <si>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</si>
  <si>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</si>
  <si>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</si>
  <si>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</si>
  <si>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</si>
  <si>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</si>
  <si>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</si>
  <si>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</si>
  <si>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</si>
  <si>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</si>
  <si>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</si>
  <si>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</si>
  <si>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</si>
  <si>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</si>
  <si>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</si>
  <si>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</si>
  <si>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</si>
  <si>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</si>
  <si>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</si>
  <si>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</si>
  <si>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</si>
  <si>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</si>
  <si>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</si>
  <si>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</si>
  <si>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</si>
  <si>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</si>
  <si>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</si>
  <si>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</si>
  <si>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</si>
  <si>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</si>
  <si>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</si>
  <si>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</si>
  <si>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</si>
  <si>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</si>
  <si>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</si>
  <si>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</si>
  <si>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</si>
  <si>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</si>
  <si>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</si>
  <si>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</si>
  <si>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</si>
  <si>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</si>
  <si>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</si>
  <si>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</si>
  <si>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</si>
  <si>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</si>
  <si>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</si>
  <si>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</si>
  <si>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</si>
  <si>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</si>
  <si>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</si>
  <si>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</si>
  <si>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</si>
  <si>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</si>
  <si>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</si>
  <si>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</si>
  <si>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</si>
  <si>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</si>
  <si>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</si>
  <si>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</si>
  <si>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</si>
  <si>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</si>
  <si>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</si>
  <si>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</si>
  <si>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</si>
  <si>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</si>
  <si>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</si>
  <si>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</si>
  <si>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</si>
  <si>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</si>
  <si>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</si>
  <si>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</si>
  <si>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</si>
  <si>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</si>
  <si>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</si>
  <si>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</si>
  <si>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</si>
  <si>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</si>
  <si>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</si>
  <si>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</si>
  <si>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</si>
  <si>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</si>
  <si>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</si>
  <si>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</si>
  <si>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</si>
  <si>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</si>
  <si>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</si>
  <si>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</si>
  <si>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</si>
  <si>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</si>
  <si>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</si>
  <si>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</si>
  <si>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</si>
  <si>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</si>
  <si>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</si>
  <si>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</si>
  <si>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</si>
  <si>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</si>
  <si>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</si>
  <si>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</si>
  <si>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</si>
  <si>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</si>
  <si>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</si>
  <si>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</si>
  <si>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</si>
  <si>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</si>
  <si>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</si>
  <si>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</si>
  <si>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</si>
  <si>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</si>
  <si>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</si>
  <si>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</si>
  <si>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</si>
  <si>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</si>
  <si>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</si>
  <si>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</si>
  <si>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</si>
  <si>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</si>
  <si>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</si>
  <si>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</si>
  <si>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</si>
  <si>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</si>
  <si>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</si>
  <si>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</si>
  <si>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</si>
  <si>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</si>
  <si>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</si>
  <si>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</si>
  <si>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</si>
  <si>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</si>
  <si>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</si>
  <si>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</si>
  <si>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</si>
  <si>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</si>
  <si>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</si>
  <si>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</si>
  <si>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</si>
  <si>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</si>
  <si>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</si>
  <si>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</si>
  <si>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</si>
  <si>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</si>
  <si>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</si>
  <si>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</si>
  <si>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</si>
  <si>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</si>
  <si>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</si>
  <si>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</si>
  <si>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</si>
  <si>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</si>
  <si>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</si>
  <si>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</si>
  <si>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</si>
  <si>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</si>
  <si>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</si>
  <si>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</si>
  <si>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</si>
  <si>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</si>
  <si>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</si>
  <si>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</si>
  <si>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</si>
  <si>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</si>
  <si>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</si>
  <si>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</si>
  <si>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</si>
  <si>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</si>
  <si>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</si>
  <si>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</si>
  <si>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</si>
  <si>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</si>
  <si>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</si>
  <si>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</si>
  <si>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</si>
  <si>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</si>
  <si>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</si>
  <si>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</si>
  <si>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</si>
  <si>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</si>
  <si>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</si>
  <si>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</si>
  <si>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</si>
  <si>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</si>
  <si>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</si>
  <si>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</si>
  <si>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</si>
  <si>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</si>
  <si>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</si>
  <si>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</si>
  <si>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</si>
  <si>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</si>
  <si>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</si>
  <si>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</si>
  <si>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</si>
  <si>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</si>
  <si>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</si>
  <si>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</si>
  <si>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</si>
  <si>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</si>
  <si>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</si>
  <si>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</si>
  <si>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</si>
  <si>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</si>
  <si>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</si>
  <si>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</si>
  <si>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</si>
  <si>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</si>
  <si>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</si>
  <si>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</si>
  <si>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</si>
  <si>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</si>
  <si>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</si>
  <si>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</si>
  <si>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</si>
  <si>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</si>
  <si>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</si>
  <si>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</si>
  <si>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</si>
  <si>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</si>
  <si>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</si>
  <si>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</si>
  <si>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</si>
  <si>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</si>
  <si>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</si>
  <si>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</si>
  <si>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</si>
  <si>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</si>
  <si>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</si>
  <si>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</si>
  <si>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</si>
  <si>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</si>
  <si>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</si>
  <si>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</si>
  <si>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</si>
  <si>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</si>
  <si>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</si>
  <si>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</si>
  <si>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</si>
  <si>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</si>
  <si>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</si>
  <si>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</si>
  <si>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</si>
  <si>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</si>
  <si>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</si>
  <si>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</si>
  <si>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</si>
  <si>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</si>
  <si>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</si>
  <si>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</si>
  <si>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</si>
  <si>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</si>
  <si>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</si>
  <si>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</si>
  <si>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</si>
  <si>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</si>
  <si>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</si>
  <si>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</si>
  <si>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</si>
  <si>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</si>
  <si>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</si>
  <si>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</si>
  <si>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</si>
  <si>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</si>
  <si>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</si>
  <si>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</si>
  <si>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</si>
  <si>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</si>
  <si>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</si>
  <si>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</si>
  <si>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</si>
  <si>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</si>
  <si>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</si>
  <si>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</si>
  <si>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</si>
  <si>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</si>
  <si>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</si>
  <si>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</si>
  <si>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</si>
  <si>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</si>
  <si>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</si>
  <si>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</si>
  <si>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</si>
  <si>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</si>
  <si>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</si>
  <si>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</si>
  <si>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</si>
  <si>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</si>
  <si>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</si>
  <si>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</si>
  <si>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</si>
  <si>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</si>
  <si>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</si>
  <si>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</si>
  <si>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</si>
  <si>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</si>
  <si>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</si>
  <si>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</si>
  <si>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</si>
  <si>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</si>
  <si>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</si>
  <si>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</si>
  <si>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</si>
  <si>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</si>
  <si>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</si>
  <si>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</si>
  <si>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</si>
  <si>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</si>
  <si>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</si>
  <si>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</si>
  <si>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</si>
  <si>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</si>
  <si>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</si>
  <si>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</si>
  <si>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</si>
  <si>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</si>
  <si>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</si>
  <si>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</si>
  <si>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</si>
  <si>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</si>
  <si>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</si>
  <si>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</si>
  <si>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</si>
  <si>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</si>
  <si>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</si>
  <si>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</si>
  <si>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</si>
  <si>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</si>
  <si>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</si>
  <si>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</si>
  <si>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</si>
  <si>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</si>
  <si>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</si>
  <si>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</si>
  <si>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</si>
  <si>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</si>
  <si>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</si>
  <si>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</si>
  <si>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</si>
  <si>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</si>
  <si>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</si>
  <si>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</si>
  <si>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</si>
  <si>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</si>
  <si>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</si>
  <si>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</si>
  <si>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</si>
  <si>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</si>
  <si>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</si>
  <si>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</si>
  <si>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</si>
  <si>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</si>
  <si>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</si>
  <si>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</si>
  <si>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</si>
  <si>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</si>
  <si>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</si>
  <si>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</si>
  <si>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</si>
  <si>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</si>
  <si>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</si>
  <si>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</si>
  <si>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</si>
  <si>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</si>
  <si>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</si>
  <si>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</si>
  <si>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</si>
  <si>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</si>
  <si>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</si>
  <si>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</si>
  <si>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</si>
  <si>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</si>
  <si>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</si>
  <si>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</si>
  <si>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</si>
  <si>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</si>
  <si>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</si>
  <si>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</si>
  <si>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</si>
  <si>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</si>
  <si>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</si>
  <si>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</si>
  <si>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</si>
  <si>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</si>
  <si>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</si>
  <si>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</si>
  <si>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</si>
  <si>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</si>
  <si>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</si>
  <si>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</si>
  <si>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</si>
  <si>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</si>
  <si>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</si>
  <si>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</si>
  <si>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</si>
  <si>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</si>
  <si>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</si>
  <si>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</si>
  <si>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</si>
  <si>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</si>
  <si>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</si>
  <si>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</si>
  <si>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</si>
  <si>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</si>
  <si>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</si>
  <si>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</si>
  <si>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</si>
  <si>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</si>
  <si>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</si>
  <si>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</si>
  <si>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</si>
  <si>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</si>
  <si>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</si>
  <si>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</si>
  <si>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</si>
  <si>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</si>
  <si>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</si>
  <si>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</si>
  <si>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</si>
  <si>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</si>
  <si>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</si>
  <si>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</si>
  <si>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</si>
  <si>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</si>
  <si>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</si>
  <si>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</si>
  <si>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</si>
  <si>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</si>
  <si>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</si>
  <si>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</si>
  <si>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</si>
  <si>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</si>
  <si>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</si>
  <si>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</si>
  <si>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</si>
  <si>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</si>
  <si>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</si>
  <si>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</si>
  <si>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</si>
  <si>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</si>
  <si>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</si>
  <si>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</si>
  <si>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</si>
  <si>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</si>
  <si>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</si>
  <si>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</si>
  <si>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</si>
  <si>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</si>
  <si>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</si>
  <si>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</si>
  <si>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</si>
  <si>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</si>
  <si>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</si>
  <si>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</si>
  <si>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</si>
  <si>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</si>
  <si>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</si>
  <si>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</si>
  <si>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</si>
  <si>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</si>
  <si>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</si>
  <si>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</si>
  <si>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</si>
  <si>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</si>
  <si>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</si>
  <si>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</si>
  <si>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</si>
  <si>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</si>
  <si>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</si>
  <si>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</si>
  <si>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</si>
  <si>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</si>
  <si>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</si>
  <si>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</si>
  <si>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</si>
  <si>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</si>
  <si>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</si>
  <si>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</si>
  <si>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</si>
  <si>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</si>
  <si>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</si>
  <si>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</si>
  <si>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</si>
  <si>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</si>
  <si>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</si>
  <si>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</si>
  <si>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</si>
  <si>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</si>
  <si>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</si>
  <si>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</si>
  <si>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</si>
  <si>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</si>
  <si>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</si>
  <si>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</si>
  <si>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</si>
  <si>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</si>
  <si>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</si>
  <si>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</si>
  <si>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</si>
  <si>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</si>
  <si>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</si>
  <si>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</si>
  <si>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</si>
  <si>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</si>
  <si>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</si>
  <si>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</si>
  <si>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</si>
  <si>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</si>
  <si>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</si>
  <si>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</si>
  <si>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</si>
  <si>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</si>
  <si>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</si>
  <si>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</si>
  <si>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</si>
  <si>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</si>
  <si>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</si>
  <si>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</si>
  <si>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</si>
  <si>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</si>
  <si>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</si>
  <si>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</si>
  <si>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</si>
  <si>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</si>
  <si>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</si>
  <si>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</si>
  <si>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</si>
  <si>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</si>
  <si>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</si>
  <si>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</si>
  <si>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</si>
  <si>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</si>
  <si>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</si>
  <si>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</si>
  <si>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</si>
  <si>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</si>
  <si>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</si>
  <si>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</si>
  <si>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</si>
  <si>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</si>
  <si>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</si>
  <si>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</si>
  <si>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</si>
  <si>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</si>
  <si>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</si>
  <si>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</si>
  <si>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</si>
  <si>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</si>
  <si>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</si>
  <si>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</si>
  <si>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</si>
  <si>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</si>
  <si>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</si>
  <si>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</si>
  <si>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</si>
  <si>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</si>
  <si>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</si>
  <si>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</si>
  <si>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</si>
  <si>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</si>
  <si>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</si>
  <si>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</si>
  <si>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</si>
  <si>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</si>
  <si>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</si>
  <si>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</si>
  <si>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</si>
  <si>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</si>
  <si>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</si>
  <si>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</si>
  <si>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</si>
  <si>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</si>
  <si>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</si>
  <si>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</si>
  <si>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</si>
  <si>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</si>
  <si>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</si>
  <si>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</si>
  <si>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</si>
  <si>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</si>
  <si>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</si>
  <si>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</si>
  <si>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</si>
  <si>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</si>
  <si>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</si>
  <si>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</si>
  <si>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</si>
  <si>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</si>
  <si>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</si>
  <si>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</si>
  <si>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</si>
  <si>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</si>
  <si>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</si>
  <si>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</si>
  <si>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</si>
  <si>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</si>
  <si>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</si>
  <si>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</si>
  <si>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</si>
  <si>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</si>
  <si>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</si>
  <si>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</si>
  <si>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</si>
  <si>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</si>
  <si>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</si>
  <si>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</si>
  <si>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</si>
  <si>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</si>
  <si>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</si>
  <si>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</si>
  <si>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</si>
  <si>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</si>
  <si>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</si>
  <si>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</si>
  <si>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</si>
  <si>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</si>
  <si>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</si>
  <si>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</si>
  <si>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</si>
  <si>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</si>
  <si>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</si>
  <si>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</si>
  <si>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</si>
  <si>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</si>
  <si>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</si>
  <si>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</si>
  <si>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</si>
  <si>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</si>
  <si>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</si>
  <si>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</si>
  <si>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</si>
  <si>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</si>
  <si>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</si>
  <si>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</si>
  <si>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</si>
  <si>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</si>
  <si>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</si>
  <si>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</si>
  <si>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</si>
  <si>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</si>
  <si>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</si>
  <si>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</si>
  <si>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</si>
  <si>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</si>
  <si>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</si>
  <si>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</si>
  <si>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</si>
  <si>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</si>
  <si>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</si>
  <si>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</si>
  <si>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</si>
  <si>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</si>
  <si>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</si>
  <si>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</si>
  <si>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</si>
  <si>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</si>
  <si>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</si>
  <si>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</si>
  <si>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</si>
  <si>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</si>
  <si>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</si>
  <si>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</si>
  <si>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</si>
  <si>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</si>
  <si>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</si>
  <si>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</si>
  <si>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</si>
  <si>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</si>
  <si>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</si>
  <si>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</si>
  <si>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</si>
  <si>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</si>
  <si>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</si>
  <si>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</si>
  <si>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</si>
  <si>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</si>
  <si>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</si>
  <si>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</si>
  <si>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</si>
  <si>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</si>
  <si>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</si>
  <si>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</si>
  <si>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</si>
  <si>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</si>
  <si>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</si>
  <si>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</si>
  <si>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</si>
  <si>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</si>
  <si>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</si>
  <si>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</si>
  <si>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</si>
  <si>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</si>
  <si>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</si>
  <si>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</si>
  <si>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</si>
  <si>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</si>
  <si>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</si>
  <si>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</si>
  <si>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</si>
  <si>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</si>
  <si>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</si>
  <si>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</si>
  <si>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</si>
  <si>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</si>
  <si>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</si>
  <si>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</si>
  <si>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</si>
  <si>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</si>
  <si>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</si>
  <si>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</si>
  <si>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</si>
  <si>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</si>
  <si>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</si>
  <si>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</si>
  <si>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</si>
  <si>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</si>
  <si>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</si>
  <si>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</si>
  <si>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</si>
  <si>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</si>
  <si>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</si>
  <si>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</si>
  <si>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</si>
  <si>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</si>
  <si>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</si>
  <si>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</si>
  <si>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</si>
  <si>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</si>
  <si>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</si>
  <si>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</si>
  <si>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</si>
  <si>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</si>
  <si>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</si>
  <si>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</si>
  <si>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</si>
  <si>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</si>
  <si>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</si>
  <si>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</si>
  <si>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</si>
  <si>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</si>
  <si>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</si>
  <si>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</si>
  <si>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</si>
  <si>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</si>
  <si>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</si>
  <si>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</si>
  <si>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</si>
  <si>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</si>
  <si>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</si>
  <si>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</si>
  <si>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</si>
  <si>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</si>
  <si>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</si>
  <si>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</si>
  <si>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</si>
  <si>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</si>
  <si>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</si>
  <si>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</si>
  <si>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</si>
  <si>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</si>
  <si>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</si>
  <si>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</si>
  <si>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</si>
  <si>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</si>
  <si>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</si>
  <si>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</si>
  <si>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</si>
  <si>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</si>
  <si>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</si>
  <si>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</si>
  <si>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</si>
  <si>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</si>
  <si>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</si>
  <si>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</si>
  <si>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</si>
  <si>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</si>
  <si>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</si>
  <si>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</si>
  <si>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</si>
  <si>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</si>
  <si>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</si>
  <si>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</si>
  <si>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</si>
  <si>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</si>
  <si>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</si>
  <si>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</si>
  <si>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</si>
  <si>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</si>
  <si>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</si>
  <si>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</si>
  <si>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</si>
  <si>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</si>
  <si>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</si>
  <si>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</si>
  <si>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</si>
  <si>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</si>
  <si>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</si>
  <si>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</si>
  <si>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</si>
  <si>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</si>
  <si>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</si>
  <si>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</si>
  <si>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</si>
  <si>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</si>
  <si>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</si>
  <si>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</si>
  <si>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</si>
  <si>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</si>
  <si>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</si>
  <si>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</si>
  <si>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</si>
  <si>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</si>
  <si>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</si>
  <si>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</si>
  <si>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</si>
  <si>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</si>
  <si>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</si>
  <si>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</si>
  <si>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</si>
  <si>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</si>
  <si>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</si>
  <si>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</si>
  <si>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</si>
  <si>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</si>
  <si>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</si>
  <si>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</si>
  <si>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</si>
  <si>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</si>
  <si>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</si>
  <si>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</si>
  <si>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</si>
  <si>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</si>
  <si>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</si>
  <si>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</si>
  <si>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</si>
  <si>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</si>
  <si>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</si>
  <si>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</si>
  <si>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</si>
  <si>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</si>
  <si>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</si>
  <si>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</si>
  <si>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</si>
  <si>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</si>
  <si>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</si>
  <si>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</si>
  <si>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</si>
  <si>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</si>
  <si>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</si>
  <si>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</si>
  <si>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</si>
  <si>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</si>
  <si>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</si>
  <si>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</si>
  <si>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</si>
  <si>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</si>
  <si>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</si>
  <si>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</si>
  <si>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</si>
  <si>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</si>
  <si>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</si>
  <si>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</si>
  <si>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</si>
  <si>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</si>
  <si>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</si>
  <si>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</si>
  <si>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</si>
  <si>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</si>
  <si>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</si>
  <si>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</si>
  <si>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</si>
  <si>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</si>
  <si>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</si>
  <si>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</si>
  <si>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</si>
  <si>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</si>
  <si>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</si>
  <si>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</si>
  <si>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</si>
  <si>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</si>
  <si>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</si>
  <si>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</si>
  <si>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</si>
  <si>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</si>
  <si>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</si>
  <si>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</si>
  <si>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</si>
  <si>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</si>
  <si>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</si>
  <si>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</si>
  <si>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</si>
  <si>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</si>
  <si>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</si>
  <si>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</si>
  <si>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</si>
  <si>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</si>
  <si>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</si>
  <si>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</si>
  <si>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</si>
  <si>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</si>
  <si>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</si>
  <si>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</si>
  <si>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</si>
  <si>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</si>
  <si>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</si>
  <si>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</si>
  <si>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</si>
  <si>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</si>
  <si>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</si>
  <si>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</si>
  <si>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</si>
  <si>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</si>
  <si>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</si>
  <si>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</si>
  <si>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</si>
  <si>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</si>
  <si>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</si>
  <si>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</si>
  <si>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</si>
  <si>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</si>
  <si>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</si>
  <si>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</si>
  <si>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</si>
  <si>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</si>
  <si>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</si>
  <si>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</si>
  <si>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</si>
  <si>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</si>
  <si>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</si>
  <si>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</si>
  <si>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</si>
  <si>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</si>
  <si>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</si>
  <si>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</si>
  <si>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</si>
  <si>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</si>
  <si>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</si>
  <si>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</si>
  <si>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</si>
  <si>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</si>
  <si>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</si>
  <si>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</si>
  <si>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</si>
  <si>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</si>
  <si>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</si>
  <si>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</si>
  <si>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</si>
  <si>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</si>
  <si>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</si>
  <si>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</si>
  <si>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</si>
  <si>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</si>
  <si>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</si>
  <si>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</si>
  <si>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</si>
  <si>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</si>
  <si>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</si>
  <si>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</si>
  <si>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</si>
  <si>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</si>
  <si>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</si>
  <si>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</si>
  <si>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</si>
  <si>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</si>
  <si>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</si>
  <si>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</si>
  <si>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</si>
  <si>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</si>
  <si>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</si>
  <si>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</si>
  <si>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</si>
  <si>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</si>
  <si>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</si>
  <si>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</si>
  <si>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</si>
  <si>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</si>
  <si>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</si>
  <si>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</si>
  <si>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</si>
  <si>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</si>
  <si>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</si>
  <si>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</si>
  <si>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</si>
  <si>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</si>
  <si>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</si>
  <si>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</si>
  <si>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</si>
  <si>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</si>
  <si>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</si>
  <si>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</si>
  <si>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</si>
  <si>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</si>
  <si>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</si>
  <si>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</si>
  <si>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</si>
  <si>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</si>
  <si>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</si>
  <si>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</si>
  <si>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</si>
  <si>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</si>
  <si>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</si>
  <si>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</si>
  <si>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</si>
  <si>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</si>
  <si>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</si>
  <si>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</si>
  <si>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</si>
  <si>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</si>
  <si>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</si>
  <si>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</si>
  <si>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</si>
  <si>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</si>
  <si>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</si>
  <si>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</si>
  <si>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</si>
  <si>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</si>
  <si>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</si>
  <si>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</si>
  <si>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</si>
  <si>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</si>
  <si>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</si>
  <si>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</si>
  <si>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</si>
  <si>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</si>
  <si>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</si>
  <si>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</si>
  <si>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</si>
  <si>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</si>
  <si>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</si>
  <si>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</si>
  <si>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</si>
  <si>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</si>
  <si>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</si>
  <si>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</si>
  <si>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</si>
  <si>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</si>
  <si>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</si>
  <si>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</si>
  <si>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</si>
  <si>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</si>
  <si>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</si>
  <si>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</si>
  <si>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</si>
  <si>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</si>
  <si>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</si>
  <si>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</si>
  <si>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</si>
  <si>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</si>
  <si>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</si>
  <si>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</si>
  <si>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</si>
  <si>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</si>
  <si>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</si>
  <si>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</si>
  <si>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</si>
  <si>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</si>
  <si>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</si>
  <si>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</si>
  <si>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</si>
  <si>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</si>
  <si>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</si>
  <si>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</si>
  <si>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</si>
  <si>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</si>
  <si>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</si>
  <si>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</si>
  <si>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</si>
  <si>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</si>
  <si>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</si>
  <si>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</si>
  <si>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</si>
  <si>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</si>
  <si>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</si>
  <si>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</si>
  <si>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</si>
  <si>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</si>
  <si>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</si>
  <si>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</si>
  <si>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</si>
  <si>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</si>
  <si>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</si>
  <si>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</si>
  <si>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</si>
  <si>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</si>
  <si>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</si>
  <si>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</si>
  <si>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</si>
  <si>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</si>
  <si>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</si>
  <si>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</si>
  <si>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</si>
  <si>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</si>
  <si>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</si>
  <si>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</si>
  <si>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</si>
  <si>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</si>
  <si>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</si>
  <si>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</si>
  <si>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</si>
  <si>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</si>
  <si>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</si>
  <si>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</si>
  <si>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</si>
  <si>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</si>
  <si>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</si>
  <si>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</si>
  <si>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</si>
  <si>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</si>
  <si>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</si>
  <si>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</si>
  <si>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</si>
  <si>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</si>
  <si>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</si>
  <si>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</si>
  <si>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</si>
  <si>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</si>
  <si>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</si>
  <si>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</si>
  <si>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</si>
  <si>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</si>
  <si>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</si>
  <si>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</si>
  <si>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</si>
  <si>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</si>
  <si>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</si>
  <si>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</si>
  <si>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</si>
  <si>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</si>
  <si>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</si>
  <si>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</si>
  <si>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</si>
  <si>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</si>
  <si>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</si>
  <si>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</si>
  <si>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</si>
  <si>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</si>
  <si>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</si>
  <si>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</si>
  <si>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</si>
  <si>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</si>
  <si>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</si>
  <si>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</si>
  <si>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</si>
  <si>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</si>
  <si>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</si>
  <si>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</si>
  <si>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</si>
  <si>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</si>
  <si>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</si>
  <si>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</si>
  <si>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</si>
  <si>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</si>
  <si>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</si>
  <si>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</si>
  <si>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</si>
  <si>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</si>
  <si>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</si>
  <si>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</si>
  <si>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</si>
  <si>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</si>
  <si>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</si>
  <si>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</si>
  <si>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</si>
  <si>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</si>
  <si>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</si>
  <si>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</si>
  <si>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</si>
  <si>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</si>
  <si>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</si>
  <si>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</si>
  <si>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</si>
  <si>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</si>
  <si>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</si>
  <si>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</si>
  <si>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</si>
  <si>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</si>
  <si>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</si>
  <si>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</si>
  <si>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</si>
  <si>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</si>
  <si>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</si>
  <si>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</si>
  <si>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</si>
  <si>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</si>
  <si>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</si>
  <si>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</si>
  <si>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</si>
  <si>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</si>
  <si>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</si>
  <si>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</si>
  <si>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</si>
  <si>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</si>
  <si>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</si>
  <si>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</si>
  <si>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</si>
  <si>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</si>
  <si>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</si>
  <si>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</si>
  <si>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</si>
  <si>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</si>
  <si>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</si>
  <si>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</si>
  <si>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</si>
  <si>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</si>
  <si>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</si>
  <si>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</si>
  <si>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</si>
  <si>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</si>
  <si>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</si>
  <si>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</si>
  <si>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</si>
  <si>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</si>
  <si>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</si>
  <si>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</si>
  <si>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</si>
  <si>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</si>
  <si>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</si>
  <si>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</si>
  <si>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</si>
  <si>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</si>
  <si>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</si>
  <si>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</si>
  <si>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</si>
  <si>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</si>
  <si>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</si>
  <si>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</si>
  <si>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</si>
  <si>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</si>
  <si>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</si>
  <si>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</si>
  <si>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</si>
  <si>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</si>
  <si>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</si>
  <si>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</si>
  <si>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</si>
  <si>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</si>
  <si>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</si>
  <si>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</si>
  <si>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</si>
  <si>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</si>
  <si>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</si>
  <si>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</si>
  <si>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</si>
  <si>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</si>
  <si>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</si>
  <si>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</si>
  <si>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</si>
  <si>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</si>
  <si>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</si>
  <si>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</si>
  <si>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</si>
  <si>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</si>
  <si>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</si>
  <si>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</si>
  <si>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</si>
  <si>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</si>
  <si>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</si>
  <si>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</si>
  <si>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</si>
  <si>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</si>
  <si>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</si>
  <si>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</si>
  <si>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</si>
  <si>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</si>
  <si>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</si>
  <si>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</si>
  <si>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</si>
  <si>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</si>
  <si>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</si>
  <si>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</si>
  <si>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</si>
  <si>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</si>
  <si>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</si>
  <si>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</si>
  <si>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</si>
  <si>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</si>
  <si>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</si>
  <si>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</si>
  <si>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</si>
  <si>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</si>
  <si>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</si>
  <si>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</si>
  <si>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</si>
  <si>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</si>
  <si>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</si>
  <si>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</si>
  <si>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</si>
  <si>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</si>
  <si>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</si>
  <si>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</si>
  <si>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</si>
  <si>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</si>
  <si>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</si>
  <si>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</si>
  <si>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</si>
  <si>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</si>
  <si>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</si>
  <si>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</si>
  <si>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</si>
  <si>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</si>
  <si>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</si>
  <si>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</si>
  <si>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</si>
  <si>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</si>
  <si>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</si>
  <si>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</si>
  <si>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</si>
  <si>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</si>
  <si>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</si>
  <si>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</si>
  <si>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</si>
  <si>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</si>
  <si>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</si>
  <si>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</si>
  <si>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</si>
  <si>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</si>
  <si>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</si>
  <si>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</si>
  <si>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</si>
  <si>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</si>
  <si>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</si>
  <si>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</si>
  <si>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</si>
  <si>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</si>
  <si>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</si>
  <si>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</si>
  <si>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</si>
  <si>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</si>
  <si>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</si>
  <si>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</si>
  <si>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</si>
  <si>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</si>
  <si>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</si>
  <si>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</si>
  <si>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</si>
  <si>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</si>
  <si>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</si>
  <si>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</si>
  <si>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</si>
  <si>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</si>
  <si>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</si>
  <si>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</si>
  <si>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</si>
  <si>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</si>
  <si>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</si>
  <si>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</si>
  <si>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</si>
  <si>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</si>
  <si>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</si>
  <si>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</si>
  <si>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</si>
  <si>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</si>
  <si>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</si>
  <si>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</si>
  <si>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</si>
  <si>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</si>
  <si>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</si>
  <si>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</si>
  <si>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</si>
  <si>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</si>
  <si>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</si>
  <si>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</si>
  <si>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</si>
  <si>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</si>
  <si>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</si>
  <si>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</si>
  <si>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</si>
  <si>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</si>
  <si>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</si>
  <si>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</si>
  <si>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</si>
  <si>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</si>
  <si>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</si>
  <si>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</si>
  <si>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</si>
  <si>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</si>
  <si>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</si>
  <si>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</si>
  <si>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</si>
  <si>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</si>
  <si>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</si>
  <si>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</si>
  <si>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</si>
  <si>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</si>
  <si>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</si>
  <si>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</si>
  <si>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</si>
  <si>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</si>
  <si>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</si>
  <si>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</si>
  <si>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</si>
  <si>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</si>
  <si>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</si>
  <si>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</si>
  <si>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</si>
  <si>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</si>
  <si>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</si>
  <si>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</si>
  <si>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</si>
  <si>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</si>
  <si>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</si>
  <si>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</si>
  <si>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</si>
  <si>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</si>
  <si>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</si>
  <si>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</si>
  <si>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</si>
  <si>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</si>
  <si>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</si>
  <si>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</si>
  <si>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</si>
  <si>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</si>
  <si>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</si>
  <si>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</si>
  <si>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</si>
  <si>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</si>
  <si>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</si>
  <si>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</si>
  <si>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</si>
  <si>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</si>
  <si>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</si>
  <si>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</si>
  <si>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</si>
  <si>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</si>
  <si>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</si>
  <si>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</si>
  <si>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</si>
  <si>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</si>
  <si>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</si>
  <si>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</si>
  <si>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</si>
  <si>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</si>
  <si>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</si>
  <si>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</si>
  <si>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</si>
  <si>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</si>
  <si>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</si>
  <si>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</si>
  <si>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</si>
  <si>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</si>
  <si>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</si>
  <si>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</si>
  <si>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</si>
  <si>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</si>
  <si>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</si>
  <si>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</si>
  <si>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</si>
  <si>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</si>
  <si>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</si>
  <si>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</si>
  <si>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</si>
  <si>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</si>
  <si>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</si>
  <si>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</si>
  <si>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</si>
  <si>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</si>
  <si>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</si>
  <si>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</si>
  <si>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</si>
  <si>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</si>
  <si>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</si>
  <si>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</si>
  <si>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</si>
  <si>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</si>
  <si>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</si>
  <si>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</si>
  <si>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</si>
  <si>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</si>
  <si>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</si>
  <si>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</si>
  <si>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</si>
  <si>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</si>
  <si>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</si>
  <si>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</si>
  <si>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</si>
  <si>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</si>
  <si>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</si>
  <si>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</si>
  <si>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</si>
  <si>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</si>
  <si>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</si>
  <si>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</si>
  <si>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</si>
  <si>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</si>
  <si>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</si>
  <si>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</si>
  <si>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</si>
  <si>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</si>
  <si>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</si>
  <si>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</si>
  <si>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</si>
  <si>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</si>
  <si>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</si>
  <si>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</si>
  <si>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</si>
  <si>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</si>
  <si>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</si>
  <si>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</si>
  <si>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</si>
  <si>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</si>
  <si>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</si>
  <si>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</si>
  <si>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</si>
  <si>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</si>
  <si>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</si>
  <si>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</si>
  <si>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</si>
  <si>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</si>
  <si>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</si>
  <si>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</si>
  <si>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</si>
  <si>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</si>
  <si>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</si>
  <si>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</si>
  <si>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</si>
  <si>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</si>
  <si>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</si>
  <si>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</si>
  <si>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</si>
  <si>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</si>
  <si>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</si>
  <si>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</si>
  <si>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</si>
  <si>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</si>
  <si>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</si>
  <si>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</si>
  <si>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</si>
  <si>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</si>
  <si>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</si>
  <si>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</si>
  <si>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</si>
  <si>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</si>
  <si>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</si>
  <si>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</si>
  <si>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</si>
  <si>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</si>
  <si>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</si>
  <si>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</si>
  <si>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</si>
  <si>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</si>
  <si>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</si>
  <si>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</si>
  <si>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</si>
  <si>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</si>
  <si>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</si>
  <si>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</si>
  <si>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</si>
  <si>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</si>
  <si>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</si>
  <si>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</si>
  <si>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</si>
  <si>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</si>
  <si>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</si>
  <si>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</si>
  <si>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</si>
  <si>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</si>
  <si>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</si>
  <si>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</si>
  <si>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</si>
  <si>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</si>
  <si>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</si>
  <si>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</si>
  <si>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</si>
  <si>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</si>
  <si>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</si>
  <si>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</si>
  <si>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</si>
  <si>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</si>
  <si>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</si>
  <si>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</si>
  <si>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</si>
  <si>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</si>
  <si>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</si>
  <si>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</si>
  <si>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</si>
  <si>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</si>
  <si>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</si>
  <si>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</si>
  <si>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</si>
  <si>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</si>
  <si>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</si>
  <si>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</si>
  <si>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</si>
  <si>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</si>
  <si>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</si>
  <si>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</si>
  <si>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</si>
  <si>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</si>
  <si>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</si>
  <si>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</si>
  <si>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</si>
  <si>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</si>
  <si>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</si>
  <si>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</si>
  <si>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</si>
  <si>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</si>
  <si>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</si>
  <si>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</si>
  <si>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</si>
  <si>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</si>
  <si>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</si>
  <si>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</si>
  <si>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</si>
  <si>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</si>
  <si>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</si>
  <si>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</si>
  <si>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</si>
  <si>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</si>
  <si>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</si>
  <si>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</si>
  <si>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</si>
  <si>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</si>
  <si>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</si>
  <si>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</si>
  <si>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</si>
  <si>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</si>
  <si>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</si>
  <si>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</si>
  <si>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</si>
  <si>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</si>
  <si>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</si>
  <si>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</si>
  <si>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</si>
  <si>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</si>
  <si>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</si>
  <si>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</si>
  <si>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</si>
  <si>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</si>
  <si>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</si>
  <si>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</si>
  <si>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</si>
  <si>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</si>
  <si>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</si>
  <si>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</si>
  <si>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</si>
  <si>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</si>
  <si>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</si>
  <si>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</si>
  <si>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</si>
  <si>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</si>
  <si>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</si>
  <si>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</si>
  <si>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</si>
  <si>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</si>
  <si>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</si>
  <si>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</si>
  <si>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</si>
  <si>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</si>
  <si>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</si>
  <si>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</si>
  <si>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</si>
  <si>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</si>
  <si>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</si>
  <si>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</si>
  <si>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</si>
  <si>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</si>
  <si>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</si>
  <si>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</si>
  <si>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</si>
  <si>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</si>
  <si>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</si>
  <si>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</si>
  <si>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</si>
  <si>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</si>
  <si>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</si>
  <si>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</si>
  <si>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</si>
  <si>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</si>
  <si>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</si>
  <si>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</si>
  <si>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</si>
  <si>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</si>
  <si>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</si>
  <si>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</si>
  <si>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</si>
  <si>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</si>
  <si>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</si>
  <si>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</si>
  <si>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</si>
  <si>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</si>
  <si>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</si>
  <si>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</si>
  <si>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</si>
  <si>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</si>
  <si>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</si>
  <si>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</si>
  <si>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</si>
  <si>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</si>
  <si>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</si>
  <si>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</si>
  <si>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</si>
  <si>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</si>
  <si>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</si>
  <si>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</si>
  <si>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</si>
  <si>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</si>
  <si>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</si>
  <si>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</si>
  <si>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</si>
  <si>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</si>
  <si>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</si>
  <si>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</si>
  <si>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</si>
  <si>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</si>
  <si>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</si>
  <si>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</si>
  <si>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</si>
  <si>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</si>
  <si>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</si>
  <si>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</si>
  <si>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</si>
  <si>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</si>
  <si>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</si>
  <si>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</si>
  <si>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</si>
  <si>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</si>
  <si>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</si>
  <si>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</si>
  <si>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</si>
  <si>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</si>
  <si>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</si>
  <si>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</si>
  <si>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</si>
  <si>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</si>
  <si>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</si>
  <si>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</si>
  <si>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</si>
  <si>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</si>
  <si>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</si>
  <si>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</si>
  <si>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</si>
  <si>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</si>
  <si>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</si>
  <si>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</si>
  <si>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</si>
  <si>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</si>
  <si>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</si>
  <si>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</si>
  <si>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</si>
  <si>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</si>
  <si>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</si>
  <si>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</si>
  <si>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</si>
  <si>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</si>
  <si>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</si>
  <si>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</si>
  <si>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</si>
  <si>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</si>
  <si>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</si>
  <si>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</si>
  <si>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</si>
  <si>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</si>
  <si>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</si>
  <si>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</si>
  <si>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</si>
  <si>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</si>
  <si>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</si>
  <si>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</si>
  <si>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</si>
  <si>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</si>
  <si>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</si>
  <si>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</si>
  <si>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</si>
  <si>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</si>
  <si>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</si>
  <si>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</si>
  <si>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</si>
  <si>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</si>
  <si>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</si>
  <si>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</si>
  <si>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</si>
  <si>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</si>
  <si>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</si>
  <si>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</si>
  <si>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</si>
  <si>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</si>
  <si>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</si>
  <si>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</si>
  <si>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</si>
  <si>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</si>
  <si>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</si>
  <si>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</si>
  <si>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</si>
  <si>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</si>
  <si>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</si>
  <si>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</si>
  <si>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</si>
  <si>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</si>
  <si>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</si>
  <si>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</si>
  <si>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</si>
  <si>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</si>
  <si>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</si>
  <si>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</si>
  <si>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</si>
  <si>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</si>
  <si>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</si>
  <si>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</si>
  <si>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</si>
  <si>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</si>
  <si>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</si>
  <si>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</si>
  <si>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</si>
  <si>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</si>
  <si>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</si>
  <si>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</si>
  <si>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</si>
  <si>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</si>
  <si>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</si>
  <si>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</si>
  <si>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</si>
  <si>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</si>
  <si>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</si>
  <si>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</si>
  <si>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</si>
  <si>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</si>
  <si>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</si>
  <si>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</si>
  <si>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</si>
  <si>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</si>
  <si>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</si>
  <si>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</si>
  <si>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</si>
  <si>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</si>
  <si>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</si>
  <si>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</si>
  <si>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</si>
  <si>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</si>
  <si>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</si>
  <si>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</si>
  <si>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</si>
  <si>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</si>
  <si>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</si>
  <si>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</si>
  <si>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</si>
  <si>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</si>
  <si>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</si>
  <si>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</si>
  <si>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</si>
  <si>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</si>
  <si>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</si>
  <si>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</si>
  <si>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</si>
  <si>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</si>
  <si>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</si>
  <si>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</si>
  <si>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</si>
  <si>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</si>
  <si>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</si>
  <si>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</si>
  <si>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</si>
  <si>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</si>
  <si>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</si>
  <si>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</si>
  <si>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</si>
  <si>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</si>
  <si>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</si>
  <si>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</si>
  <si>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</si>
  <si>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</si>
  <si>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</si>
  <si>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</si>
  <si>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</si>
  <si>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</si>
  <si>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</si>
  <si>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</si>
  <si>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</si>
  <si>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</si>
  <si>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</si>
  <si>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</si>
  <si>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</si>
  <si>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</si>
  <si>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</si>
  <si>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</si>
  <si>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</si>
  <si>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</si>
  <si>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</si>
  <si>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</si>
  <si>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</si>
  <si>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</si>
  <si>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</si>
  <si>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</si>
  <si>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</si>
  <si>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</si>
  <si>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</si>
  <si>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</si>
  <si>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</si>
  <si>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</si>
  <si>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</si>
  <si>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</si>
  <si>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</si>
  <si>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</si>
  <si>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</si>
  <si>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</si>
  <si>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</si>
  <si>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</si>
  <si>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</si>
  <si>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</si>
  <si>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</si>
  <si>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</si>
  <si>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</si>
  <si>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</si>
  <si>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</si>
  <si>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</si>
  <si>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</si>
  <si>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</si>
  <si>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</si>
  <si>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</si>
  <si>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</si>
  <si>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</si>
  <si>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</si>
  <si>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</si>
  <si>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</si>
  <si>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</si>
  <si>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</si>
  <si>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</si>
  <si>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</si>
  <si>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</si>
  <si>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</si>
  <si>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</si>
  <si>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</si>
  <si>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</si>
  <si>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</si>
  <si>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</si>
  <si>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</si>
  <si>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</si>
  <si>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</si>
  <si>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</si>
  <si>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</si>
  <si>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</si>
  <si>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</si>
  <si>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</si>
  <si>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</si>
  <si>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</si>
  <si>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</si>
  <si>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</si>
  <si>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</si>
  <si>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</si>
  <si>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</si>
  <si>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</si>
  <si>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</si>
  <si>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</si>
  <si>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</si>
  <si>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</si>
  <si>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</si>
  <si>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</si>
  <si>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</si>
  <si>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</si>
  <si>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</si>
  <si>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</si>
  <si>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</si>
  <si>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</si>
  <si>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</si>
  <si>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</si>
  <si>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</si>
  <si>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</si>
  <si>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</si>
  <si>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</si>
  <si>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</si>
  <si>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</si>
  <si>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</si>
  <si>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</si>
  <si>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</si>
  <si>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</si>
  <si>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</si>
  <si>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</si>
  <si>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</si>
  <si>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</si>
  <si>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</si>
  <si>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</si>
  <si>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</si>
  <si>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</si>
  <si>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</si>
  <si>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</si>
  <si>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</si>
  <si>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</si>
  <si>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</si>
  <si>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</si>
  <si>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</si>
  <si>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</si>
  <si>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</si>
  <si>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</si>
  <si>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</si>
  <si>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</si>
  <si>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</si>
  <si>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</si>
  <si>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</si>
  <si>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</si>
  <si>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</si>
  <si>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</si>
  <si>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</si>
  <si>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</si>
  <si>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</si>
  <si>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</si>
  <si>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</si>
  <si>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</si>
  <si>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</si>
  <si>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</si>
  <si>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</si>
  <si>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</si>
  <si>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</si>
  <si>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</si>
  <si>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</si>
  <si>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</si>
  <si>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</si>
  <si>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</si>
  <si>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</si>
  <si>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</si>
  <si>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</si>
  <si>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</si>
  <si>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</si>
  <si>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</si>
  <si>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</si>
  <si>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</si>
  <si>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</si>
  <si>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</si>
  <si>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</si>
  <si>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</si>
  <si>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</si>
  <si>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</si>
  <si>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</si>
  <si>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</si>
  <si>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</si>
  <si>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</si>
  <si>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</si>
  <si>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</si>
  <si>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</si>
  <si>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</si>
  <si>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</si>
  <si>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</si>
  <si>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</si>
  <si>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</si>
  <si>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</si>
  <si>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</si>
  <si>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</si>
  <si>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</si>
  <si>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</si>
  <si>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</si>
  <si>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</si>
  <si>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</si>
  <si>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</si>
  <si>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</si>
  <si>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</si>
  <si>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</si>
  <si>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</si>
  <si>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</si>
  <si>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</si>
  <si>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</si>
  <si>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</si>
  <si>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</si>
  <si>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</si>
  <si>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</si>
  <si>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</si>
  <si>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</si>
  <si>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</si>
  <si>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</si>
  <si>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</si>
  <si>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</si>
  <si>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</si>
  <si>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</si>
  <si>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</si>
  <si>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</si>
  <si>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</si>
  <si>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</si>
  <si>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</si>
  <si>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</si>
  <si>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</si>
  <si>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</si>
  <si>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</si>
  <si>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</si>
  <si>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</si>
  <si>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</si>
  <si>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</si>
  <si>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</si>
  <si>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</si>
  <si>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</si>
  <si>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</si>
  <si>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</si>
  <si>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</si>
  <si>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</si>
  <si>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</si>
  <si>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</si>
  <si>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</si>
  <si>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</si>
  <si>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</si>
  <si>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</si>
  <si>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</si>
  <si>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</si>
  <si>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</si>
  <si>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</si>
  <si>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</si>
  <si>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</si>
  <si>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</si>
  <si>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</si>
  <si>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</si>
  <si>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</si>
  <si>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</si>
  <si>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</si>
  <si>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</si>
  <si>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</si>
  <si>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</si>
  <si>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</si>
  <si>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</si>
  <si>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</si>
  <si>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</si>
  <si>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</si>
  <si>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</si>
  <si>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</si>
  <si>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</si>
  <si>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</si>
  <si>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</si>
  <si>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</si>
  <si>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</si>
  <si>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</si>
  <si>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</si>
  <si>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</si>
  <si>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</si>
  <si>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</si>
  <si>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</si>
  <si>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</si>
  <si>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</si>
  <si>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</si>
  <si>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</si>
  <si>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</si>
  <si>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</si>
  <si>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</si>
  <si>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</si>
  <si>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</si>
  <si>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</si>
  <si>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</si>
  <si>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</si>
  <si>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</si>
  <si>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</si>
  <si>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</si>
  <si>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</si>
  <si>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</si>
  <si>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</si>
  <si>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</si>
  <si>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</si>
  <si>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</si>
  <si>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</si>
  <si>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</si>
  <si>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</si>
  <si>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</si>
  <si>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</si>
  <si>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</si>
  <si>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</si>
  <si>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</si>
  <si>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</si>
  <si>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</si>
  <si>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</si>
  <si>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</si>
  <si>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</si>
  <si>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</si>
  <si>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</si>
  <si>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</si>
  <si>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</si>
  <si>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</si>
  <si>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</si>
  <si>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</si>
  <si>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</si>
  <si>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</si>
  <si>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</si>
  <si>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</si>
  <si>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</si>
  <si>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</si>
  <si>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</si>
  <si>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</si>
  <si>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</si>
  <si>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</si>
  <si>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</si>
  <si>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</si>
  <si>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</si>
  <si>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</si>
  <si>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</si>
  <si>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</si>
  <si>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</si>
  <si>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</si>
  <si>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</si>
  <si>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</si>
  <si>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</si>
  <si>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</si>
  <si>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</si>
  <si>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</si>
  <si>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</si>
  <si>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</si>
  <si>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</si>
  <si>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</si>
  <si>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</si>
  <si>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</si>
  <si>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</si>
  <si>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</si>
  <si>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</si>
  <si>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</si>
  <si>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</si>
  <si>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</si>
  <si>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</si>
  <si>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</si>
  <si>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</si>
  <si>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</si>
  <si>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</si>
  <si>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</si>
  <si>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</si>
  <si>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</si>
  <si>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</si>
  <si>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</si>
  <si>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</si>
  <si>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</si>
  <si>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</si>
  <si>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</si>
  <si>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</si>
  <si>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</si>
  <si>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</si>
  <si>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</si>
  <si>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</si>
  <si>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</si>
  <si>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</si>
  <si>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</si>
  <si>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</si>
  <si>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</si>
  <si>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</si>
  <si>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</si>
  <si>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</si>
  <si>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</si>
  <si>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</si>
  <si>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</si>
  <si>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</si>
  <si>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</si>
  <si>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</si>
  <si>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</si>
  <si>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</si>
  <si>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</si>
  <si>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</si>
  <si>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</si>
  <si>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</si>
  <si>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</si>
  <si>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</si>
  <si>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</si>
  <si>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</si>
  <si>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</si>
  <si>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</si>
  <si>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</si>
  <si>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</si>
  <si>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</si>
  <si>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</si>
  <si>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</si>
  <si>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</si>
  <si>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</si>
  <si>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</si>
  <si>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</si>
  <si>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</si>
  <si>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</si>
  <si>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</si>
  <si>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</si>
  <si>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</si>
  <si>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</si>
  <si>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</si>
  <si>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</si>
  <si>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</si>
  <si>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</si>
  <si>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</si>
  <si>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</si>
  <si>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</si>
  <si>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</si>
  <si>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</si>
  <si>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</si>
  <si>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</si>
  <si>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</si>
  <si>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</si>
  <si>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</si>
  <si>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</si>
  <si>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</si>
  <si>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</si>
  <si>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</si>
  <si>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</si>
  <si>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</si>
  <si>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</si>
  <si>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</si>
  <si>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</si>
  <si>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</si>
  <si>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</si>
  <si>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</si>
  <si>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</si>
  <si>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</si>
  <si>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</si>
  <si>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</si>
  <si>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</si>
  <si>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</si>
  <si>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</si>
  <si>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</si>
  <si>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</si>
  <si>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</si>
  <si>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</si>
  <si>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</si>
  <si>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</si>
  <si>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</si>
  <si>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</si>
  <si>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</si>
  <si>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</si>
  <si>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</si>
  <si>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</si>
  <si>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</si>
  <si>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</si>
  <si>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</si>
  <si>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</si>
  <si>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</si>
  <si>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</si>
  <si>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</si>
  <si>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</si>
  <si>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</si>
  <si>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</si>
  <si>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</si>
  <si>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</si>
  <si>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</si>
  <si>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</si>
  <si>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</si>
  <si>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</si>
  <si>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</si>
  <si>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</si>
  <si>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</si>
  <si>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</si>
  <si>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</si>
  <si>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</si>
  <si>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</si>
  <si>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</si>
  <si>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</si>
  <si>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</si>
  <si>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</si>
  <si>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</si>
  <si>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</si>
  <si>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</si>
  <si>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</si>
  <si>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</si>
  <si>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</si>
  <si>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</si>
  <si>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</si>
  <si>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</si>
  <si>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</si>
  <si>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</si>
  <si>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</si>
  <si>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</si>
  <si>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</si>
  <si>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</si>
  <si>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</si>
  <si>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</si>
  <si>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</si>
  <si>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</si>
  <si>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</si>
  <si>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</si>
  <si>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</si>
  <si>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</si>
  <si>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</si>
  <si>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</si>
  <si>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</si>
  <si>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</si>
  <si>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</si>
  <si>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</si>
  <si>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</si>
  <si>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</si>
  <si>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</si>
  <si>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</si>
  <si>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</si>
  <si>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</si>
  <si>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</si>
  <si>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</si>
  <si>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</si>
  <si>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</si>
  <si>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</si>
  <si>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</si>
  <si>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</si>
  <si>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</si>
  <si>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</si>
  <si>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</si>
  <si>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</si>
  <si>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</si>
  <si>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</si>
  <si>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</si>
  <si>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</si>
  <si>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</si>
  <si>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</si>
  <si>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</si>
  <si>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</si>
  <si>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</si>
  <si>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</si>
  <si>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</si>
  <si>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</si>
  <si>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</si>
  <si>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</si>
  <si>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</si>
  <si>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</si>
  <si>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</si>
  <si>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</si>
  <si>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</si>
  <si>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</si>
  <si>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</si>
  <si>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</si>
  <si>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</si>
  <si>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</si>
  <si>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</si>
  <si>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</si>
  <si>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</si>
  <si>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</si>
  <si>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</si>
  <si>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</si>
  <si>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</si>
  <si>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</si>
  <si>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</si>
  <si>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</si>
  <si>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</si>
  <si>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</si>
  <si>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</si>
  <si>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</si>
  <si>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</si>
  <si>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</si>
  <si>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</si>
  <si>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</si>
  <si>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</si>
  <si>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</si>
  <si>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</si>
  <si>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</si>
  <si>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</si>
  <si>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</si>
  <si>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</si>
  <si>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</si>
  <si>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</si>
  <si>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</si>
  <si>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</si>
  <si>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</si>
  <si>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</si>
  <si>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</si>
  <si>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</si>
  <si>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</si>
  <si>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</si>
  <si>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</si>
  <si>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</si>
  <si>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</si>
  <si>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</si>
  <si>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</si>
  <si>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</si>
  <si>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</si>
  <si>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</si>
  <si>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</si>
  <si>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</si>
  <si>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</si>
  <si>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</si>
  <si>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</si>
  <si>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</si>
  <si>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</si>
  <si>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</si>
  <si>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</si>
  <si>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</si>
  <si>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</si>
  <si>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</si>
  <si>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</si>
  <si>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</si>
  <si>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</si>
  <si>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</si>
  <si>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</si>
  <si>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</si>
  <si>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</si>
  <si>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</si>
  <si>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</si>
  <si>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</si>
  <si>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</si>
  <si>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</si>
  <si>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</si>
  <si>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</si>
  <si>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</si>
  <si>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</si>
  <si>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</si>
  <si>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</si>
  <si>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</si>
  <si>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</si>
  <si>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</si>
  <si>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</si>
  <si>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</si>
  <si>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</si>
  <si>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</si>
  <si>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</si>
  <si>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</si>
  <si>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</si>
  <si>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</si>
  <si>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</si>
  <si>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</si>
  <si>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</si>
  <si>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</si>
  <si>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</si>
  <si>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</si>
  <si>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</si>
  <si>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</si>
  <si>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</si>
  <si>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</si>
  <si>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</si>
  <si>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</si>
  <si>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</si>
  <si>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</si>
  <si>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</si>
  <si>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</si>
  <si>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</si>
  <si>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</si>
  <si>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</si>
  <si>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</si>
  <si>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</si>
  <si>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</si>
  <si>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</si>
  <si>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</si>
  <si>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</si>
  <si>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</si>
  <si>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</si>
  <si>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</si>
  <si>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</si>
  <si>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</si>
  <si>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</si>
  <si>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</si>
  <si>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</si>
  <si>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</si>
  <si>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</si>
  <si>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</si>
  <si>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</si>
  <si>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</si>
  <si>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</si>
  <si>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</si>
  <si>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</si>
  <si>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</si>
  <si>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</si>
  <si>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</si>
  <si>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</si>
  <si>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</si>
  <si>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</si>
  <si>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</si>
  <si>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</si>
  <si>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</si>
  <si>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</si>
  <si>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</si>
  <si>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</si>
  <si>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</si>
  <si>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</si>
  <si>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</si>
  <si>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</si>
  <si>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</si>
  <si>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</si>
  <si>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</si>
  <si>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</si>
  <si>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</si>
  <si>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</si>
  <si>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</si>
  <si>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</si>
  <si>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</si>
  <si>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</si>
  <si>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</si>
  <si>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</si>
  <si>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</si>
  <si>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</si>
  <si>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</si>
  <si>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</si>
  <si>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</si>
  <si>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</si>
  <si>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</si>
  <si>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</si>
  <si>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</si>
  <si>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</si>
  <si>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</si>
  <si>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</si>
  <si>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</si>
  <si>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</si>
  <si>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</si>
  <si>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</si>
  <si>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</si>
  <si>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</si>
  <si>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</si>
  <si>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</si>
  <si>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</si>
  <si>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</si>
  <si>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</si>
  <si>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</si>
  <si>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</si>
  <si>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</si>
  <si>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</si>
  <si>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</si>
  <si>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</si>
  <si>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</si>
  <si>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</si>
  <si>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</si>
  <si>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</si>
  <si>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</si>
  <si>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</si>
  <si>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</si>
  <si>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</si>
  <si>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</si>
  <si>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</si>
  <si>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</si>
  <si>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</si>
  <si>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</si>
  <si>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</si>
  <si>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</si>
  <si>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</si>
  <si>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</si>
  <si>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</si>
  <si>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</si>
  <si>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</si>
  <si>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</si>
  <si>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</si>
  <si>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</si>
  <si>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</si>
  <si>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</si>
  <si>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</si>
  <si>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</si>
  <si>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</si>
  <si>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</si>
  <si>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</si>
  <si>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</si>
  <si>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</si>
  <si>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</si>
  <si>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</si>
  <si>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</si>
  <si>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</si>
  <si>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</si>
  <si>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</si>
  <si>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</si>
  <si>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</si>
  <si>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</si>
  <si>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</si>
  <si>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</si>
  <si>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</si>
  <si>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</si>
  <si>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</si>
  <si>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</si>
  <si>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</si>
  <si>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</si>
  <si>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</si>
  <si>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</si>
  <si>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</si>
  <si>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</si>
  <si>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</si>
  <si>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</si>
  <si>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</si>
  <si>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</si>
  <si>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</si>
  <si>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</si>
  <si>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</si>
  <si>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</si>
  <si>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</si>
  <si>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</si>
  <si>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</si>
  <si>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</si>
  <si>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</si>
  <si>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</si>
  <si>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</si>
  <si>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</si>
  <si>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</si>
  <si>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</si>
  <si>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</si>
  <si>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</si>
  <si>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</si>
  <si>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</si>
  <si>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</si>
  <si>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</si>
  <si>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</si>
  <si>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</si>
  <si>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</si>
  <si>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</si>
  <si>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</si>
  <si>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</si>
  <si>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</si>
  <si>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</si>
  <si>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</si>
  <si>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</si>
  <si>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</si>
  <si>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</si>
  <si>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</si>
  <si>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</si>
  <si>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</si>
  <si>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</si>
  <si>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</si>
  <si>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</si>
  <si>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</si>
  <si>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</si>
  <si>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</si>
  <si>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</si>
  <si>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</si>
  <si>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</si>
  <si>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</si>
  <si>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</si>
  <si>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</si>
  <si>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</si>
  <si>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</si>
  <si>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</si>
  <si>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</si>
  <si>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</si>
  <si>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</si>
  <si>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</si>
  <si>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</si>
  <si>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</si>
  <si>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</si>
  <si>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</si>
  <si>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</si>
  <si>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</si>
  <si>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</si>
  <si>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</si>
  <si>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</si>
  <si>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</si>
  <si>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</si>
  <si>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</si>
  <si>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</si>
  <si>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</si>
  <si>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</si>
  <si>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</si>
  <si>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</si>
  <si>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</si>
  <si>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</si>
  <si>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</si>
  <si>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</si>
  <si>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</si>
  <si>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</si>
  <si>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</si>
  <si>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</si>
  <si>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</si>
  <si>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</si>
  <si>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</si>
  <si>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</si>
  <si>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</si>
  <si>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</si>
  <si>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</si>
  <si>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</si>
  <si>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</si>
  <si>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</si>
  <si>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</si>
  <si>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</si>
  <si>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</si>
  <si>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</si>
  <si>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</si>
  <si>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</si>
  <si>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</si>
  <si>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</si>
  <si>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</si>
  <si>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</si>
  <si>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</si>
  <si>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</si>
  <si>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</si>
  <si>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</si>
  <si>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</si>
  <si>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</si>
  <si>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</si>
  <si>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</si>
  <si>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</si>
  <si>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</si>
  <si>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</si>
  <si>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</si>
  <si>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</si>
  <si>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</si>
  <si>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</si>
  <si>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</si>
  <si>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</si>
  <si>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</si>
  <si>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</si>
  <si>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</si>
  <si>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</si>
  <si>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</si>
  <si>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</si>
  <si>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</si>
  <si>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</si>
  <si>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</si>
  <si>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</si>
  <si>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</si>
  <si>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</si>
  <si>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</si>
  <si>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</si>
  <si>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</si>
  <si>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</si>
  <si>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</si>
  <si>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</si>
  <si>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</si>
  <si>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</si>
  <si>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</si>
  <si>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</si>
  <si>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</si>
  <si>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</si>
  <si>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</si>
  <si>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</si>
  <si>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</si>
  <si>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</si>
  <si>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</si>
  <si>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</si>
  <si>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</si>
  <si>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</si>
  <si>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</si>
  <si>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</si>
  <si>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</si>
  <si>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</si>
  <si>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</si>
  <si>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</si>
  <si>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</si>
  <si>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</si>
  <si>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</si>
  <si>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</si>
  <si>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</si>
  <si>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</si>
  <si>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</si>
  <si>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</si>
  <si>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</si>
  <si>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</si>
  <si>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</si>
  <si>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</si>
  <si>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</si>
  <si>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</si>
  <si>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</si>
  <si>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</si>
  <si>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</si>
  <si>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</si>
  <si>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</si>
  <si>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</si>
  <si>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</si>
  <si>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</si>
  <si>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</si>
  <si>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</si>
  <si>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</si>
  <si>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</si>
  <si>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</si>
  <si>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</si>
  <si>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</si>
  <si>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</si>
  <si>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</si>
  <si>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</si>
  <si>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</si>
  <si>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</si>
  <si>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</si>
  <si>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</si>
  <si>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</si>
  <si>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</si>
  <si>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</si>
  <si>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</si>
  <si>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</si>
  <si>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</si>
  <si>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</si>
  <si>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</si>
  <si>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</si>
  <si>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</si>
  <si>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</si>
  <si>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</si>
  <si>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</si>
  <si>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</si>
  <si>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</si>
  <si>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</si>
  <si>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</si>
  <si>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</si>
  <si>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</si>
  <si>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</si>
  <si>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</si>
  <si>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</si>
  <si>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</si>
  <si>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</si>
  <si>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</si>
  <si>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</si>
  <si>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</si>
  <si>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</si>
  <si>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</si>
  <si>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</si>
  <si>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</si>
  <si>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</si>
  <si>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</si>
  <si>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</si>
  <si>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</si>
  <si>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</si>
  <si>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</si>
  <si>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</si>
  <si>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</si>
  <si>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</si>
  <si>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</si>
  <si>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</si>
  <si>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</si>
  <si>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</si>
  <si>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</si>
  <si>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</si>
  <si>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</si>
  <si>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</si>
  <si>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</si>
  <si>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</si>
  <si>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</si>
  <si>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</si>
  <si>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</si>
  <si>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</si>
  <si>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</si>
  <si>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</si>
  <si>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</si>
  <si>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</si>
  <si>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</si>
  <si>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</si>
  <si>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</si>
  <si>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</si>
  <si>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</si>
  <si>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</si>
  <si>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</si>
  <si>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</si>
  <si>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</si>
  <si>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</si>
  <si>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</si>
  <si>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</si>
  <si>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</si>
  <si>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</si>
  <si>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</si>
  <si>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</si>
  <si>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</si>
  <si>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</si>
  <si>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</si>
  <si>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</si>
  <si>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</si>
  <si>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</si>
  <si>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</si>
  <si>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</si>
  <si>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</si>
  <si>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</si>
  <si>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</si>
  <si>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</si>
  <si>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</si>
  <si>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</si>
  <si>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</si>
  <si>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</si>
  <si>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</si>
  <si>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</si>
  <si>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</si>
  <si>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</si>
  <si>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</si>
  <si>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</si>
  <si>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</si>
  <si>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</si>
  <si>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</si>
  <si>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</si>
  <si>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</si>
  <si>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</si>
  <si>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</si>
  <si>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</si>
  <si>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</si>
  <si>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</si>
  <si>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</si>
  <si>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</si>
  <si>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</si>
  <si>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</si>
  <si>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</si>
  <si>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</si>
  <si>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</si>
  <si>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</si>
  <si>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</si>
  <si>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</si>
  <si>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</si>
  <si>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</si>
  <si>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</si>
  <si>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</si>
  <si>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</si>
  <si>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</si>
  <si>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</si>
  <si>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</si>
  <si>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</si>
  <si>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</si>
  <si>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</si>
  <si>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</si>
  <si>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</si>
  <si>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</si>
  <si>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</si>
  <si>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</si>
  <si>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</si>
  <si>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</si>
  <si>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</si>
  <si>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</si>
  <si>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</si>
  <si>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</si>
  <si>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</si>
  <si>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</si>
  <si>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</si>
  <si>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</si>
  <si>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</si>
  <si>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</si>
  <si>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</si>
  <si>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</si>
  <si>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</si>
  <si>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</si>
  <si>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</si>
  <si>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</si>
  <si>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</si>
  <si>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</si>
  <si>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</si>
  <si>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</si>
  <si>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</si>
  <si>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</si>
  <si>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</si>
  <si>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</si>
  <si>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</si>
  <si>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</si>
  <si>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</si>
  <si>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</si>
  <si>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</si>
  <si>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</si>
  <si>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</si>
  <si>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</si>
  <si>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</si>
  <si>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</si>
  <si>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</si>
  <si>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</si>
  <si>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</si>
  <si>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</si>
  <si>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</si>
  <si>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</si>
  <si>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</si>
  <si>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</si>
  <si>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</si>
  <si>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</si>
  <si>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</si>
  <si>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</si>
  <si>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</si>
  <si>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</si>
  <si>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</si>
  <si>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</si>
  <si>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</si>
  <si>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</si>
  <si>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</si>
  <si>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</si>
  <si>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</si>
  <si>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</si>
  <si>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</si>
  <si>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</si>
  <si>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</si>
  <si>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</si>
  <si>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</si>
  <si>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</si>
  <si>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</si>
  <si>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</si>
  <si>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</si>
  <si>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</si>
  <si>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</si>
  <si>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</si>
  <si>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</si>
  <si>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</si>
  <si>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</si>
  <si>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</si>
  <si>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</si>
  <si>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</si>
  <si>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</si>
  <si>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</si>
  <si>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</si>
  <si>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</si>
  <si>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</si>
  <si>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</si>
  <si>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</si>
  <si>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</si>
  <si>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</si>
  <si>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</si>
  <si>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</si>
  <si>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</si>
  <si>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</si>
  <si>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</si>
  <si>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</si>
  <si>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</si>
  <si>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</si>
  <si>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</si>
  <si>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</si>
  <si>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</si>
  <si>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</si>
  <si>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</si>
  <si>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</si>
  <si>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</si>
  <si>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</si>
  <si>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</si>
  <si>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</si>
  <si>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</si>
  <si>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</si>
  <si>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</si>
  <si>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</si>
  <si>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</si>
  <si>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</si>
  <si>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</si>
  <si>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</si>
  <si>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</si>
  <si>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</si>
  <si>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</si>
  <si>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</si>
  <si>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</si>
  <si>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</si>
  <si>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</si>
  <si>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</si>
  <si>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</si>
  <si>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</si>
  <si>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</si>
  <si>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</si>
  <si>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</si>
  <si>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</si>
  <si>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</si>
  <si>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</si>
  <si>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</si>
  <si>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</si>
  <si>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</si>
  <si>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</si>
  <si>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</si>
  <si>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</si>
  <si>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</si>
  <si>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</si>
  <si>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</si>
  <si>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</si>
  <si>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</si>
  <si>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</si>
  <si>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</si>
  <si>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</si>
  <si>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</si>
  <si>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</si>
  <si>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</si>
  <si>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</si>
  <si>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</si>
  <si>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</si>
  <si>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</si>
  <si>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</si>
  <si>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</si>
  <si>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</si>
  <si>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</si>
  <si>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</si>
  <si>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</si>
  <si>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</si>
  <si>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</si>
  <si>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</si>
  <si>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</si>
  <si>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</si>
  <si>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</si>
  <si>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</si>
  <si>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</si>
  <si>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</si>
  <si>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</si>
  <si>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</si>
  <si>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</si>
  <si>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</si>
  <si>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</si>
  <si>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</si>
  <si>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</si>
  <si>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</si>
  <si>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</si>
  <si>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</si>
  <si>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</si>
  <si>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</si>
  <si>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</si>
  <si>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</si>
  <si>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</si>
  <si>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</si>
  <si>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</si>
  <si>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</si>
  <si>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</si>
  <si>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</si>
  <si>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</si>
  <si>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</si>
  <si>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</si>
  <si>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</si>
  <si>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</si>
  <si>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</si>
  <si>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</si>
  <si>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</si>
  <si>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</si>
  <si>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</si>
  <si>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</si>
  <si>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</si>
  <si>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</si>
  <si>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</si>
  <si>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</si>
  <si>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</si>
  <si>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</si>
  <si>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</si>
  <si>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</si>
  <si>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</si>
  <si>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</si>
  <si>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</si>
  <si>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</si>
  <si>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</si>
  <si>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</si>
  <si>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</si>
  <si>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</si>
  <si>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</si>
  <si>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</si>
  <si>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</si>
  <si>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</si>
  <si>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</si>
  <si>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</si>
  <si>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</si>
  <si>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</si>
  <si>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</si>
  <si>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</si>
  <si>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</si>
  <si>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</si>
  <si>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</si>
  <si>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</si>
  <si>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</si>
  <si>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</si>
  <si>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</si>
  <si>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</si>
  <si>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</si>
  <si>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</si>
  <si>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</si>
  <si>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</si>
  <si>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</si>
  <si>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</si>
  <si>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</si>
  <si>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</si>
  <si>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</si>
  <si>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</si>
  <si>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</si>
  <si>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</si>
  <si>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</si>
  <si>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</si>
  <si>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</si>
  <si>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</si>
  <si>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</si>
  <si>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</si>
  <si>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</si>
  <si>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</si>
  <si>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</si>
  <si>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</si>
  <si>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</si>
  <si>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</si>
  <si>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</si>
  <si>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</si>
  <si>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</si>
  <si>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</si>
  <si>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</si>
  <si>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</si>
  <si>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</si>
  <si>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</si>
  <si>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</si>
  <si>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</si>
  <si>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</si>
  <si>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</si>
  <si>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</si>
  <si>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</si>
  <si>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</si>
  <si>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</si>
  <si>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</si>
  <si>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</si>
  <si>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</si>
  <si>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</si>
  <si>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</si>
  <si>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</si>
  <si>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</si>
  <si>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</si>
  <si>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</si>
  <si>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</si>
  <si>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</si>
  <si>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</si>
  <si>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</si>
  <si>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</si>
  <si>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</si>
  <si>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</si>
  <si>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</si>
  <si>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</si>
  <si>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</si>
  <si>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</si>
  <si>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</si>
  <si>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</si>
  <si>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</si>
  <si>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</si>
  <si>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</si>
  <si>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</si>
  <si>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</si>
  <si>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</si>
  <si>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</si>
  <si>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</si>
  <si>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</si>
  <si>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</si>
  <si>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</si>
  <si>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</si>
  <si>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</si>
  <si>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</si>
  <si>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</si>
  <si>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</si>
  <si>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</si>
  <si>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</si>
  <si>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</si>
  <si>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</si>
  <si>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</si>
  <si>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</si>
  <si>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</si>
  <si>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</si>
  <si>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</si>
  <si>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</si>
  <si>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</si>
  <si>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</si>
  <si>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</si>
  <si>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</si>
  <si>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</si>
  <si>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</si>
  <si>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</si>
  <si>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</si>
  <si>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</si>
  <si>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</si>
  <si>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</si>
  <si>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</si>
  <si>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</si>
  <si>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</si>
  <si>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</si>
  <si>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</si>
  <si>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</si>
  <si>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</si>
  <si>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</si>
  <si>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</si>
  <si>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</si>
  <si>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</si>
  <si>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</si>
  <si>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</si>
  <si>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</si>
  <si>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</si>
  <si>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</si>
  <si>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</si>
  <si>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</si>
  <si>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</si>
  <si>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</si>
  <si>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</si>
  <si>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</si>
  <si>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</si>
  <si>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</si>
  <si>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</si>
  <si>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</si>
  <si>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</si>
  <si>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</si>
  <si>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</si>
  <si>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</si>
  <si>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</si>
  <si>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</si>
  <si>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</si>
  <si>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</si>
  <si>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</si>
  <si>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</si>
  <si>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</si>
  <si>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</si>
  <si>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</si>
  <si>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</si>
  <si>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</si>
  <si>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</si>
  <si>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</si>
  <si>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</si>
  <si>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</si>
  <si>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</si>
  <si>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</si>
  <si>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</si>
  <si>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</si>
  <si>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</si>
  <si>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</si>
  <si>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</si>
  <si>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</si>
  <si>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</si>
  <si>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</si>
  <si>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</si>
  <si>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</si>
  <si>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</si>
  <si>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</si>
  <si>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</si>
  <si>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</si>
  <si>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</si>
  <si>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</si>
  <si>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</si>
  <si>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</si>
  <si>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</si>
  <si>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</si>
  <si>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</si>
  <si>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</si>
  <si>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</si>
  <si>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</si>
  <si>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</si>
  <si>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</si>
  <si>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</si>
  <si>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</si>
  <si>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</si>
  <si>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</si>
  <si>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</si>
  <si>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</si>
  <si>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</si>
  <si>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</si>
  <si>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</si>
  <si>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</si>
  <si>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</si>
  <si>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</si>
  <si>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</si>
  <si>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</si>
  <si>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</si>
  <si>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</si>
  <si>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</si>
  <si>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</si>
  <si>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</si>
  <si>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</si>
  <si>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</si>
  <si>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</si>
  <si>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</si>
  <si>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</si>
  <si>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</si>
  <si>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</si>
  <si>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</si>
  <si>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</si>
  <si>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</si>
  <si>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</si>
  <si>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</si>
  <si>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</si>
  <si>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</si>
  <si>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</si>
  <si>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</si>
  <si>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</si>
  <si>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</si>
  <si>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</si>
  <si>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</si>
  <si>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</si>
  <si>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</si>
  <si>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</si>
  <si>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</si>
  <si>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</si>
  <si>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</si>
  <si>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</si>
  <si>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</si>
  <si>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</si>
  <si>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</si>
  <si>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</si>
  <si>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</si>
  <si>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</si>
  <si>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</si>
  <si>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</si>
  <si>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</si>
  <si>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</si>
  <si>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</si>
  <si>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</si>
  <si>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</si>
  <si>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</si>
  <si>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</si>
  <si>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</si>
  <si>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</si>
  <si>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</si>
  <si>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</si>
  <si>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</si>
  <si>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</si>
  <si>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</si>
  <si>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</si>
  <si>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</si>
  <si>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</si>
  <si>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</si>
  <si>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</si>
  <si>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</si>
  <si>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</si>
  <si>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</si>
  <si>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</si>
  <si>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</si>
  <si>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</si>
  <si>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</si>
  <si>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</si>
  <si>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</si>
  <si>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</si>
  <si>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</si>
  <si>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</si>
  <si>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</si>
  <si>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</si>
  <si>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</si>
  <si>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</si>
  <si>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</si>
  <si>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</si>
  <si>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</si>
  <si>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</si>
  <si>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</si>
  <si>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</si>
  <si>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</si>
  <si>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</si>
  <si>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</si>
  <si>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</si>
  <si>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</si>
  <si>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</si>
  <si>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</si>
  <si>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</si>
  <si>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</si>
  <si>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</si>
  <si>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</si>
  <si>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</si>
  <si>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</si>
  <si>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</si>
  <si>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</si>
  <si>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</si>
  <si>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</si>
  <si>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</si>
  <si>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</si>
  <si>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</si>
  <si>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</si>
  <si>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</si>
  <si>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</si>
  <si>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</si>
  <si>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</si>
  <si>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</si>
  <si>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</si>
  <si>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</si>
  <si>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</si>
  <si>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</si>
  <si>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</si>
  <si>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</si>
  <si>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</si>
  <si>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</si>
  <si>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</si>
  <si>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</si>
  <si>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</si>
  <si>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</si>
  <si>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</si>
  <si>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</si>
  <si>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</si>
  <si>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</si>
  <si>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</si>
  <si>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</si>
  <si>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</si>
  <si>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</si>
  <si>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</si>
  <si>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</si>
  <si>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</si>
  <si>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</si>
  <si>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</si>
  <si>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</si>
  <si>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</si>
  <si>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</si>
  <si>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</si>
  <si>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</si>
  <si>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</si>
  <si>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</si>
  <si>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</si>
  <si>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</si>
  <si>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</si>
  <si>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</si>
  <si>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</si>
  <si>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</si>
  <si>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</si>
  <si>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</si>
  <si>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</si>
  <si>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</si>
  <si>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</si>
  <si>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</si>
  <si>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</si>
  <si>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</si>
  <si>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</si>
  <si>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</si>
  <si>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</si>
  <si>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</si>
  <si>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</si>
  <si>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</si>
  <si>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</si>
  <si>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</si>
  <si>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</si>
  <si>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</si>
  <si>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</si>
  <si>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</si>
  <si>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</si>
  <si>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</si>
  <si>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</si>
  <si>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</si>
  <si>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</si>
  <si>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</si>
  <si>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</si>
  <si>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</si>
  <si>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</si>
  <si>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</si>
  <si>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</si>
  <si>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</si>
  <si>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</si>
  <si>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</si>
  <si>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</si>
  <si>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</si>
  <si>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</si>
  <si>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</si>
  <si>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</si>
  <si>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</si>
  <si>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</si>
  <si>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</si>
  <si>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</si>
  <si>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</si>
  <si>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</si>
  <si>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</si>
  <si>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</si>
  <si>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</si>
  <si>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</si>
  <si>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</si>
  <si>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</si>
  <si>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</si>
  <si>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</si>
  <si>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</si>
  <si>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</si>
  <si>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</si>
  <si>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</si>
  <si>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</si>
  <si>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</si>
  <si>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</si>
  <si>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</si>
  <si>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</si>
  <si>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</si>
  <si>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</si>
  <si>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</si>
  <si>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</si>
  <si>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</si>
  <si>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</si>
  <si>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</si>
  <si>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</si>
  <si>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</si>
  <si>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</si>
  <si>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</si>
  <si>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</si>
  <si>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</si>
  <si>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</si>
  <si>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</si>
  <si>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</si>
  <si>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</si>
  <si>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</si>
  <si>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</si>
  <si>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</si>
  <si>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</si>
  <si>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</si>
  <si>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</si>
  <si>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</si>
  <si>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</si>
  <si>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</si>
  <si>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</si>
  <si>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</si>
  <si>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</si>
  <si>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</si>
  <si>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</si>
  <si>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</si>
  <si>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</si>
  <si>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</si>
  <si>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</si>
  <si>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</si>
  <si>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</si>
  <si>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</si>
  <si>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</si>
  <si>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</si>
  <si>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</si>
  <si>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</si>
  <si>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</si>
  <si>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</si>
  <si>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</si>
  <si>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</si>
  <si>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</si>
  <si>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</si>
  <si>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</si>
  <si>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</si>
  <si>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</si>
  <si>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</si>
  <si>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</si>
  <si>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</si>
  <si>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</si>
  <si>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</si>
  <si>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</si>
  <si>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</si>
  <si>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</si>
  <si>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</si>
  <si>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</si>
  <si>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</si>
  <si>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</si>
  <si>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</si>
  <si>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</si>
  <si>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</si>
  <si>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</si>
  <si>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</si>
  <si>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</si>
  <si>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</si>
  <si>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</si>
  <si>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</si>
  <si>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</si>
  <si>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</si>
  <si>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</si>
  <si>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</si>
  <si>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</si>
  <si>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</si>
  <si>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</si>
  <si>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</si>
  <si>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</si>
  <si>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</si>
  <si>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</si>
  <si>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</si>
  <si>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</si>
  <si>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</si>
  <si>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</si>
  <si>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</si>
  <si>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</si>
  <si>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</si>
  <si>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</si>
  <si>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</si>
  <si>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</si>
  <si>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</si>
  <si>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</si>
  <si>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</si>
  <si>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</si>
  <si>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</si>
  <si>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</si>
  <si>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</si>
  <si>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</si>
  <si>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</si>
  <si>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</si>
  <si>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</si>
  <si>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</si>
  <si>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</si>
  <si>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</si>
  <si>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</si>
  <si>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</si>
  <si>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</si>
  <si>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</si>
  <si>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</si>
  <si>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</si>
  <si>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</si>
  <si>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</si>
  <si>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</si>
  <si>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</si>
  <si>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</si>
  <si>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</si>
  <si>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</si>
  <si>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</si>
  <si>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</si>
  <si>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</si>
  <si>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</si>
  <si>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</si>
  <si>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</si>
  <si>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</si>
  <si>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</si>
  <si>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</si>
  <si>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</si>
  <si>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</si>
  <si>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</si>
  <si>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</si>
  <si>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</si>
  <si>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</si>
  <si>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</si>
  <si>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</si>
  <si>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</si>
  <si>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</si>
  <si>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</si>
  <si>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</si>
  <si>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</si>
  <si>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</si>
  <si>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</si>
  <si>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</si>
  <si>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</si>
  <si>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</si>
  <si>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</si>
  <si>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</si>
  <si>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</si>
  <si>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</si>
  <si>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</si>
  <si>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</si>
  <si>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</si>
  <si>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</si>
  <si>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</si>
  <si>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</si>
  <si>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</si>
  <si>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</si>
  <si>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</si>
  <si>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</si>
  <si>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</si>
  <si>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</si>
  <si>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</si>
  <si>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</si>
  <si>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</si>
  <si>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</si>
  <si>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</si>
  <si>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</si>
  <si>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</si>
  <si>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</si>
  <si>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</si>
  <si>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</si>
  <si>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</si>
  <si>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</si>
  <si>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</si>
  <si>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</si>
  <si>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</si>
  <si>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</si>
  <si>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</si>
  <si>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</si>
  <si>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</si>
  <si>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</si>
  <si>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</si>
  <si>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</si>
  <si>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</si>
  <si>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</si>
  <si>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</si>
  <si>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</si>
  <si>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</si>
  <si>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</si>
  <si>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</si>
  <si>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</si>
  <si>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</si>
  <si>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</si>
  <si>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</si>
  <si>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</si>
  <si>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</si>
  <si>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</si>
  <si>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</si>
  <si>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</si>
  <si>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</si>
  <si>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</si>
  <si>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</si>
  <si>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</si>
  <si>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</si>
  <si>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</si>
  <si>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</si>
  <si>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</si>
  <si>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</si>
  <si>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</si>
  <si>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</si>
  <si>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</si>
  <si>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</si>
  <si>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</si>
  <si>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</si>
  <si>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</si>
  <si>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</si>
  <si>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</si>
  <si>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</si>
  <si>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</si>
  <si>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</si>
  <si>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</si>
  <si>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</si>
  <si>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</si>
  <si>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</si>
  <si>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</si>
  <si>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</si>
  <si>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</si>
  <si>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</si>
  <si>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</si>
  <si>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</si>
  <si>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</si>
  <si>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</si>
  <si>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</si>
  <si>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</si>
  <si>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</si>
  <si>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</si>
  <si>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</si>
  <si>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</si>
  <si>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</si>
  <si>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</si>
  <si>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</si>
  <si>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</si>
  <si>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</si>
  <si>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</si>
  <si>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</si>
  <si>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</si>
  <si>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</si>
  <si>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</si>
  <si>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</si>
  <si>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</si>
  <si>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</si>
  <si>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</si>
  <si>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</si>
  <si>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</si>
  <si>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</si>
  <si>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</si>
  <si>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</si>
  <si>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</si>
  <si>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</si>
  <si>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</si>
  <si>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</si>
  <si>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</si>
  <si>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</si>
  <si>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</si>
  <si>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</si>
  <si>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</si>
  <si>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</si>
  <si>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</si>
  <si>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</si>
  <si>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</si>
  <si>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</si>
  <si>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</si>
  <si>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</si>
  <si>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</si>
  <si>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</si>
  <si>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</si>
  <si>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</si>
  <si>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</si>
  <si>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</si>
  <si>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</si>
  <si>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</si>
  <si>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</si>
  <si>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</si>
  <si>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</si>
  <si>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</si>
  <si>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</si>
  <si>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</si>
  <si>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</si>
  <si>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</si>
  <si>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</si>
  <si>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</si>
  <si>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</si>
  <si>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</si>
  <si>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</si>
  <si>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</si>
  <si>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</si>
  <si>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</si>
  <si>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</si>
  <si>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</si>
  <si>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</si>
  <si>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</si>
  <si>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</si>
  <si>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</si>
  <si>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</si>
  <si>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</si>
  <si>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</si>
  <si>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</si>
  <si>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</si>
  <si>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</si>
  <si>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</si>
  <si>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</si>
  <si>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</si>
  <si>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</si>
  <si>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</si>
  <si>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</si>
  <si>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</si>
  <si>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</si>
  <si>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</si>
  <si>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</si>
  <si>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</si>
  <si>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</si>
  <si>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</si>
  <si>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</si>
  <si>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</si>
  <si>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</si>
  <si>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</si>
  <si>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</si>
  <si>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</si>
  <si>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</si>
  <si>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</si>
  <si>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</si>
  <si>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</si>
  <si>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</si>
  <si>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</si>
  <si>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</si>
  <si>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</si>
  <si>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</si>
  <si>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</si>
  <si>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</si>
  <si>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</si>
  <si>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</si>
  <si>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</si>
  <si>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</si>
  <si>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</si>
  <si>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</si>
  <si>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</si>
  <si>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</si>
  <si>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</si>
  <si>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</si>
  <si>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</si>
  <si>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</si>
  <si>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</si>
  <si>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</si>
  <si>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</si>
  <si>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</si>
  <si>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</si>
  <si>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</si>
  <si>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</si>
  <si>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</si>
  <si>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</si>
  <si>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</si>
  <si>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</si>
  <si>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</si>
  <si>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</si>
  <si>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</si>
  <si>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</si>
  <si>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</si>
  <si>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</si>
  <si>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</si>
  <si>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</si>
  <si>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</si>
  <si>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</si>
  <si>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</si>
  <si>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</si>
  <si>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</si>
  <si>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</si>
  <si>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</si>
  <si>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</si>
  <si>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</si>
  <si>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</si>
  <si>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</si>
  <si>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</si>
  <si>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</si>
  <si>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</si>
  <si>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</si>
  <si>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</si>
  <si>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</si>
  <si>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</si>
  <si>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</si>
  <si>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</si>
  <si>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</si>
  <si>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</si>
  <si>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</si>
  <si>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</si>
  <si>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</si>
  <si>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</si>
  <si>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</si>
  <si>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</si>
  <si>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</si>
  <si>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</si>
  <si>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</si>
  <si>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</si>
  <si>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</si>
  <si>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</si>
  <si>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</si>
  <si>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</si>
  <si>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</si>
  <si>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</si>
  <si>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</si>
  <si>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</si>
  <si>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</si>
  <si>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</si>
  <si>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</si>
  <si>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</si>
  <si>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</si>
  <si>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</si>
  <si>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</si>
  <si>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</si>
  <si>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</si>
  <si>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</si>
  <si>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</si>
  <si>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</si>
  <si>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</si>
  <si>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</si>
  <si>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</si>
  <si>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</si>
  <si>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</si>
  <si>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</si>
  <si>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</si>
  <si>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</si>
  <si>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</si>
  <si>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</si>
  <si>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</si>
  <si>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</si>
  <si>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</si>
  <si>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</si>
  <si>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</si>
  <si>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</si>
  <si>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</si>
  <si>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</si>
  <si>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</si>
  <si>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</si>
  <si>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</si>
  <si>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</si>
  <si>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</si>
  <si>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</si>
  <si>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</si>
  <si>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</si>
  <si>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</si>
  <si>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</si>
  <si>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</si>
  <si>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</si>
  <si>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</si>
  <si>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</si>
  <si>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</si>
  <si>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</si>
  <si>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</si>
  <si>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</si>
  <si>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</si>
  <si>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</si>
  <si>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</si>
  <si>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</si>
  <si>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</si>
  <si>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</si>
  <si>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</si>
  <si>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</si>
  <si>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</si>
  <si>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</si>
  <si>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</si>
  <si>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</si>
  <si>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</si>
  <si>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</si>
  <si>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</si>
  <si>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</si>
  <si>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</si>
  <si>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</si>
  <si>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</si>
  <si>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</si>
  <si>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</si>
  <si>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</si>
  <si>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</si>
  <si>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</si>
  <si>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</si>
  <si>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</si>
  <si>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</si>
  <si>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</si>
  <si>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</si>
  <si>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</si>
  <si>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</si>
  <si>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</si>
  <si>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</si>
  <si>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</si>
  <si>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</si>
  <si>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</si>
  <si>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</si>
  <si>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</si>
  <si>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</si>
  <si>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</si>
  <si>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</si>
  <si>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</si>
  <si>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</si>
  <si>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</si>
  <si>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</si>
  <si>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</si>
  <si>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</si>
  <si>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</si>
  <si>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</si>
  <si>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</si>
  <si>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</si>
  <si>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</si>
  <si>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</si>
  <si>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</si>
  <si>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</si>
  <si>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</si>
  <si>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</si>
  <si>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</si>
  <si>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</si>
  <si>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</si>
  <si>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</si>
  <si>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</si>
  <si>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</si>
  <si>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</si>
  <si>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</si>
  <si>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</si>
  <si>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</si>
  <si>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</si>
  <si>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</si>
  <si>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</si>
  <si>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</si>
  <si>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</si>
  <si>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</si>
  <si>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</si>
  <si>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</si>
  <si>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</si>
  <si>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</si>
  <si>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</si>
  <si>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</si>
  <si>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</si>
  <si>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</si>
  <si>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</si>
  <si>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</si>
  <si>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</si>
  <si>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</si>
  <si>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</si>
  <si>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</si>
  <si>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</si>
  <si>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</si>
  <si>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</si>
  <si>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</si>
  <si>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</si>
  <si>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</si>
  <si>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</si>
  <si>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</si>
  <si>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</si>
  <si>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</si>
  <si>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</si>
  <si>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</si>
  <si>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</si>
  <si>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</si>
  <si>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</si>
  <si>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</si>
  <si>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</si>
  <si>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</si>
  <si>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</si>
  <si>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</si>
  <si>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</si>
  <si>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</si>
  <si>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</si>
  <si>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</si>
  <si>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</si>
  <si>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</si>
  <si>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</si>
  <si>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</si>
  <si>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</si>
  <si>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</si>
  <si>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</si>
  <si>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</si>
  <si>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</si>
  <si>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</si>
  <si>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</si>
  <si>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</si>
  <si>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</si>
  <si>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</si>
  <si>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</si>
  <si>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</si>
  <si>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</si>
  <si>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</si>
  <si>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</si>
  <si>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</si>
  <si>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</si>
  <si>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</si>
  <si>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</si>
  <si>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</si>
  <si>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</si>
  <si>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</si>
  <si>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</si>
  <si>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</si>
  <si>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</si>
  <si>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</si>
  <si>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</si>
  <si>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</si>
  <si>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</si>
  <si>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</si>
  <si>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</si>
  <si>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</si>
  <si>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</si>
  <si>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</si>
  <si>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</si>
  <si>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</si>
  <si>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</si>
  <si>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</si>
  <si>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</si>
  <si>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</si>
  <si>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</si>
  <si>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</si>
  <si>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</si>
  <si>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</si>
  <si>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</si>
  <si>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</si>
  <si>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</si>
  <si>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</si>
  <si>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</si>
  <si>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</si>
  <si>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</si>
  <si>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</si>
  <si>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</si>
  <si>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</si>
  <si>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</si>
  <si>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</si>
  <si>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</si>
  <si>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</si>
  <si>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</si>
  <si>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</si>
  <si>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</si>
  <si>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</si>
  <si>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</si>
  <si>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</si>
  <si>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</si>
  <si>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</si>
  <si>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</si>
  <si>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</si>
  <si>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</si>
  <si>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</si>
  <si>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</si>
  <si>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</si>
  <si>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</si>
  <si>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</si>
  <si>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</si>
  <si>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</si>
  <si>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</si>
  <si>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</si>
  <si>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</si>
  <si>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</si>
  <si>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</si>
  <si>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</si>
  <si>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</si>
  <si>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</si>
  <si>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</si>
  <si>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</si>
  <si>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</si>
  <si>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</si>
  <si>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</si>
  <si>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</si>
  <si>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</si>
  <si>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</si>
  <si>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</si>
  <si>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</si>
  <si>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</si>
  <si>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</si>
  <si>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</si>
  <si>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</si>
  <si>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</si>
  <si>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</si>
  <si>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</si>
  <si>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</si>
  <si>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</si>
  <si>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</si>
  <si>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</si>
  <si>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</si>
  <si>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</si>
  <si>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</si>
  <si>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</si>
  <si>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</si>
  <si>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</si>
  <si>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</si>
  <si>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</si>
  <si>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</si>
  <si>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</si>
  <si>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</si>
  <si>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</si>
  <si>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</si>
  <si>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</si>
  <si>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</si>
  <si>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</si>
  <si>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</si>
  <si>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</si>
  <si>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</si>
  <si>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</si>
  <si>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</si>
  <si>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</si>
  <si>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</si>
  <si>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</si>
  <si>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</si>
  <si>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</si>
  <si>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</si>
  <si>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</si>
  <si>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</si>
  <si>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</si>
  <si>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</si>
  <si>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</si>
  <si>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</si>
  <si>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</si>
  <si>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</si>
  <si>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</si>
  <si>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</si>
  <si>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</si>
  <si>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</si>
  <si>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</si>
  <si>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</si>
  <si>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</si>
  <si>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</si>
  <si>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</si>
  <si>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</si>
  <si>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</si>
  <si>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</si>
  <si>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</si>
  <si>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</si>
  <si>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</si>
  <si>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</si>
  <si>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</si>
  <si>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</si>
  <si>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</si>
  <si>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</si>
  <si>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</si>
  <si>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</si>
  <si>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</si>
  <si>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</si>
  <si>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</si>
  <si>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</si>
  <si>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</si>
  <si>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</si>
  <si>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</si>
  <si>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</si>
  <si>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</si>
  <si>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</si>
  <si>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</si>
  <si>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</si>
  <si>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</si>
  <si>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</si>
  <si>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</si>
  <si>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</si>
  <si>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</si>
  <si>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</si>
  <si>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</si>
  <si>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</si>
  <si>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</si>
  <si>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</si>
  <si>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</si>
  <si>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</si>
  <si>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</si>
  <si>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</si>
  <si>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</si>
  <si>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</si>
  <si>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</si>
  <si>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</si>
  <si>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</si>
  <si>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</si>
  <si>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</si>
  <si>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</si>
  <si>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</si>
  <si>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</si>
  <si>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</si>
  <si>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</si>
  <si>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</si>
  <si>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</si>
  <si>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</si>
  <si>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</si>
  <si>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</si>
  <si>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</si>
  <si>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</si>
  <si>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</si>
  <si>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</si>
  <si>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</si>
  <si>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</si>
  <si>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</si>
  <si>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</si>
  <si>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</si>
  <si>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</si>
  <si>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</si>
  <si>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</si>
  <si>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</si>
  <si>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</si>
  <si>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</si>
  <si>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</si>
  <si>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</si>
  <si>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</si>
  <si>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</si>
  <si>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</si>
  <si>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</si>
  <si>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</si>
  <si>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</si>
  <si>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</si>
  <si>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</si>
  <si>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</si>
  <si>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</si>
  <si>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</si>
  <si>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</si>
  <si>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</si>
  <si>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</si>
  <si>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</si>
  <si>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</si>
  <si>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</si>
  <si>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</si>
  <si>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</si>
  <si>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</si>
  <si>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</si>
  <si>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</si>
  <si>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</si>
  <si>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</si>
  <si>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</si>
  <si>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</si>
  <si>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</si>
  <si>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</si>
  <si>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</si>
  <si>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</si>
  <si>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</si>
  <si>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</si>
  <si>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</si>
  <si>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</si>
  <si>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</si>
  <si>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</si>
  <si>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</si>
  <si>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</si>
  <si>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</si>
  <si>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</si>
  <si>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</si>
  <si>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</si>
  <si>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</si>
  <si>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</si>
  <si>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</si>
  <si>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</si>
  <si>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</si>
  <si>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</si>
  <si>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</si>
  <si>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</si>
  <si>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</si>
  <si>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</si>
  <si>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</si>
  <si>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</si>
  <si>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</si>
  <si>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</si>
  <si>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</si>
  <si>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</si>
  <si>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</si>
  <si>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</si>
  <si>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</si>
  <si>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</si>
  <si>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</si>
  <si>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</si>
  <si>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</si>
  <si>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</si>
  <si>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</si>
  <si>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</si>
  <si>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</si>
  <si>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</si>
  <si>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</si>
  <si>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</si>
  <si>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</si>
  <si>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</si>
  <si>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</si>
  <si>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</si>
  <si>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</si>
  <si>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</si>
  <si>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</si>
  <si>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</si>
  <si>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</si>
  <si>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</si>
  <si>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</si>
  <si>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</si>
  <si>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</si>
  <si>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</si>
  <si>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</si>
  <si>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</si>
  <si>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</si>
  <si>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</si>
  <si>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</si>
  <si>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</si>
  <si>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</si>
  <si>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</si>
  <si>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</si>
  <si>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</si>
  <si>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</si>
  <si>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</si>
  <si>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</si>
  <si>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</si>
  <si>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</si>
  <si>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</si>
  <si>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</si>
  <si>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</si>
  <si>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</si>
  <si>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</si>
  <si>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</si>
  <si>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</si>
  <si>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</si>
  <si>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</si>
  <si>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</si>
  <si>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</si>
  <si>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</si>
  <si>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</si>
  <si>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</si>
  <si>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</si>
  <si>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</si>
  <si>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</si>
  <si>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</si>
  <si>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</si>
  <si>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</si>
  <si>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</si>
  <si>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</si>
  <si>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</si>
  <si>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</si>
  <si>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</si>
  <si>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</si>
  <si>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</si>
  <si>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</si>
  <si>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</si>
  <si>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</si>
  <si>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</si>
  <si>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</si>
  <si>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</si>
  <si>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</si>
  <si>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</si>
  <si>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</si>
  <si>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</si>
  <si>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</si>
  <si>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</si>
  <si>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</si>
  <si>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</si>
  <si>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</si>
  <si>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</si>
  <si>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</si>
  <si>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</si>
  <si>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</si>
  <si>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</si>
  <si>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</si>
  <si>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</si>
  <si>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</si>
  <si>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</si>
  <si>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</si>
  <si>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</si>
  <si>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</si>
  <si>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</si>
  <si>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</si>
  <si>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</si>
  <si>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</si>
  <si>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</si>
  <si>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</si>
  <si>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</si>
  <si>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</si>
  <si>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</si>
  <si>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</si>
  <si>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</si>
  <si>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</si>
  <si>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</si>
  <si>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</si>
  <si>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</si>
  <si>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</si>
  <si>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</si>
  <si>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</si>
  <si>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</si>
  <si>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</si>
  <si>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</si>
  <si>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</si>
  <si>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</si>
  <si>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</si>
  <si>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</si>
  <si>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</si>
  <si>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</si>
  <si>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</si>
  <si>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</si>
  <si>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</si>
  <si>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</si>
  <si>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</si>
  <si>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</si>
  <si>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</si>
  <si>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</si>
  <si>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</si>
  <si>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</si>
  <si>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</si>
  <si>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</si>
  <si>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</si>
  <si>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</si>
  <si>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</si>
  <si>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</si>
  <si>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</si>
  <si>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</si>
  <si>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</si>
  <si>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</si>
  <si>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</si>
  <si>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</si>
  <si>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</si>
  <si>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</si>
  <si>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</si>
  <si>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</si>
  <si>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</si>
  <si>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</si>
  <si>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</si>
  <si>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</si>
  <si>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</si>
  <si>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</si>
  <si>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</si>
  <si>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</si>
  <si>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</si>
  <si>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</si>
  <si>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</si>
  <si>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</si>
  <si>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</si>
  <si>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</si>
  <si>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</si>
  <si>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</si>
  <si>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</si>
  <si>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</si>
  <si>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</si>
  <si>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</si>
  <si>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</si>
  <si>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</si>
  <si>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</si>
  <si>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</si>
  <si>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</si>
  <si>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</si>
  <si>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</si>
  <si>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</si>
  <si>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</si>
  <si>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</si>
  <si>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</si>
  <si>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</si>
  <si>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</si>
  <si>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</si>
  <si>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</si>
  <si>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</si>
  <si>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</si>
  <si>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</si>
  <si>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</si>
  <si>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</si>
  <si>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</si>
  <si>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</si>
  <si>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</si>
  <si>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</si>
  <si>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</si>
  <si>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</si>
  <si>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</si>
  <si>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</si>
  <si>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</si>
  <si>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</si>
  <si>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</si>
  <si>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</si>
  <si>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</si>
  <si>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</si>
  <si>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</si>
  <si>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</si>
  <si>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</si>
  <si>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</si>
  <si>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</si>
  <si>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</si>
  <si>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</si>
  <si>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</si>
  <si>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</si>
  <si>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</si>
  <si>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</si>
  <si>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</si>
  <si>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</si>
  <si>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</si>
  <si>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</si>
  <si>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</si>
  <si>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</si>
  <si>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</si>
  <si>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</si>
  <si>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</si>
  <si>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</si>
  <si>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</si>
  <si>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</si>
  <si>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</si>
  <si>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</si>
  <si>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</si>
  <si>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</si>
  <si>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</si>
  <si>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</si>
  <si>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</si>
  <si>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</si>
  <si>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</si>
  <si>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</si>
  <si>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</si>
  <si>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</si>
  <si>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</si>
  <si>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</si>
  <si>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</si>
  <si>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</si>
  <si>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</si>
  <si>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</si>
  <si>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</si>
  <si>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</si>
  <si>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</si>
  <si>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</si>
  <si>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</si>
  <si>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</si>
  <si>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</si>
  <si>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</si>
  <si>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</si>
  <si>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</si>
  <si>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</si>
  <si>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</si>
  <si>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</si>
  <si>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</si>
  <si>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</si>
  <si>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</si>
  <si>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</si>
  <si>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</si>
  <si>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</si>
  <si>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</si>
  <si>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</si>
  <si>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</si>
  <si>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</si>
  <si>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</si>
  <si>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</si>
  <si>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</si>
  <si>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</si>
  <si>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</si>
  <si>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</si>
  <si>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</si>
  <si>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</si>
  <si>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</si>
  <si>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</si>
  <si>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</si>
  <si>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</si>
  <si>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</si>
  <si>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</si>
  <si>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</si>
  <si>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</si>
  <si>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</si>
  <si>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</si>
  <si>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</si>
  <si>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</si>
  <si>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</si>
  <si>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</si>
  <si>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</si>
  <si>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</si>
  <si>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</si>
  <si>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</si>
  <si>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</si>
  <si>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</si>
  <si>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</si>
  <si>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</si>
  <si>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</si>
  <si>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</si>
  <si>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</si>
  <si>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</si>
  <si>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</si>
  <si>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</si>
  <si>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</si>
  <si>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</si>
  <si>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</si>
  <si>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</si>
  <si>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</si>
  <si>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</si>
  <si>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</si>
  <si>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</si>
  <si>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</si>
  <si>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</si>
  <si>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</si>
  <si>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</si>
  <si>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</si>
  <si>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</si>
  <si>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</si>
  <si>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</si>
  <si>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</si>
  <si>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</si>
  <si>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</si>
  <si>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</si>
  <si>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</si>
  <si>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</si>
  <si>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</si>
  <si>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</si>
  <si>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</si>
  <si>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</si>
  <si>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</si>
  <si>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</si>
  <si>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</si>
  <si>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</si>
  <si>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</si>
  <si>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</si>
  <si>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</si>
  <si>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</si>
  <si>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</si>
  <si>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</si>
  <si>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</si>
  <si>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</si>
  <si>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</si>
  <si>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</si>
  <si>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</si>
  <si>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</si>
  <si>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</si>
  <si>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</si>
  <si>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</si>
  <si>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</si>
  <si>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</si>
  <si>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</si>
  <si>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</si>
  <si>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</si>
  <si>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</si>
  <si>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</si>
  <si>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</si>
  <si>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</si>
  <si>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</si>
  <si>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</si>
  <si>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</si>
  <si>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</si>
  <si>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</si>
  <si>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</si>
  <si>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</si>
  <si>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</si>
  <si>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</si>
  <si>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</si>
  <si>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</si>
  <si>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</si>
  <si>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</si>
  <si>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</si>
  <si>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</si>
  <si>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</si>
  <si>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</si>
  <si>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</si>
  <si>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</si>
  <si>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</si>
  <si>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</si>
  <si>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</si>
  <si>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</si>
  <si>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</si>
  <si>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</si>
  <si>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</si>
  <si>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</si>
  <si>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</si>
  <si>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</si>
  <si>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</si>
  <si>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</si>
  <si>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</si>
  <si>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</si>
  <si>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</si>
  <si>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</si>
  <si>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</si>
  <si>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</si>
  <si>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</si>
  <si>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</si>
  <si>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</si>
  <si>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</si>
  <si>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</si>
  <si>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</si>
  <si>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</si>
  <si>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</si>
  <si>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</si>
  <si>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</si>
  <si>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</si>
  <si>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</si>
  <si>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</si>
  <si>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</si>
  <si>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</si>
  <si>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</si>
  <si>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</si>
  <si>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</si>
  <si>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</si>
  <si>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</si>
  <si>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</si>
  <si>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</si>
  <si>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</si>
  <si>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</si>
  <si>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</si>
  <si>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</si>
  <si>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</si>
  <si>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</si>
  <si>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</si>
  <si>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</si>
  <si>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</si>
  <si>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</si>
  <si>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</si>
  <si>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</si>
  <si>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</si>
  <si>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</si>
  <si>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</si>
  <si>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</si>
  <si>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</si>
  <si>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</si>
  <si>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</si>
  <si>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</si>
  <si>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</si>
  <si>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</si>
  <si>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</si>
  <si>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</si>
  <si>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</si>
  <si>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</si>
  <si>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</si>
  <si>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</si>
  <si>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</si>
  <si>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</si>
  <si>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</si>
  <si>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</si>
  <si>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</si>
  <si>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</si>
  <si>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</si>
  <si>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</si>
  <si>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</si>
  <si>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</si>
  <si>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</si>
  <si>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</si>
  <si>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</si>
  <si>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</si>
  <si>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</si>
  <si>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</si>
  <si>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</si>
  <si>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</si>
  <si>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</si>
  <si>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</si>
  <si>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</si>
  <si>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</si>
  <si>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</si>
  <si>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</si>
  <si>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</si>
  <si>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</si>
  <si>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</si>
  <si>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</si>
  <si>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</si>
  <si>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</si>
  <si>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</si>
  <si>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</si>
  <si>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</si>
  <si>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</si>
  <si>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</si>
  <si>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</si>
  <si>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</si>
  <si>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</si>
  <si>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</si>
  <si>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</si>
  <si>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</si>
  <si>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</si>
  <si>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</si>
  <si>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</si>
  <si>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</si>
  <si>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</si>
  <si>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</si>
  <si>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</si>
  <si>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</si>
  <si>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</si>
  <si>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</si>
  <si>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</si>
  <si>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</si>
  <si>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</si>
  <si>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</si>
  <si>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</si>
  <si>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</si>
  <si>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</si>
  <si>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</si>
  <si>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</si>
  <si>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</si>
  <si>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</si>
  <si>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</si>
  <si>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</si>
  <si>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</si>
  <si>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</si>
  <si>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</si>
  <si>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</si>
  <si>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</si>
  <si>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</si>
  <si>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</si>
  <si>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</si>
  <si>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</si>
  <si>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</si>
  <si>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</si>
  <si>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</si>
  <si>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</si>
  <si>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</si>
  <si>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</si>
  <si>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</si>
  <si>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</si>
  <si>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</si>
  <si>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</si>
  <si>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</si>
  <si>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</si>
  <si>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</si>
  <si>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</si>
  <si>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</si>
  <si>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</si>
  <si>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</si>
  <si>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</si>
  <si>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</si>
  <si>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</si>
  <si>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</si>
  <si>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</si>
  <si>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</si>
  <si>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</si>
  <si>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</si>
  <si>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</si>
  <si>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</si>
  <si>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</si>
  <si>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</si>
  <si>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</si>
  <si>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</si>
  <si>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</si>
  <si>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</si>
  <si>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</si>
  <si>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</si>
  <si>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</si>
  <si>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</si>
  <si>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</si>
  <si>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</si>
  <si>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</si>
  <si>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</si>
  <si>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</si>
  <si>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</si>
  <si>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</si>
  <si>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</si>
  <si>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</si>
  <si>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</si>
  <si>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</si>
  <si>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</si>
  <si>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</si>
  <si>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</si>
  <si>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</si>
  <si>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</si>
  <si>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</si>
  <si>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</si>
  <si>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</si>
  <si>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</si>
  <si>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</si>
  <si>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</si>
  <si>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</si>
  <si>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</si>
  <si>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</si>
  <si>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</si>
  <si>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</si>
  <si>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</si>
  <si>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</si>
  <si>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</si>
  <si>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</si>
  <si>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</si>
  <si>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</si>
  <si>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</si>
  <si>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</si>
  <si>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</si>
  <si>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</si>
  <si>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</si>
  <si>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</si>
  <si>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</si>
  <si>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</si>
  <si>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</si>
  <si>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</si>
  <si>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</si>
  <si>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</si>
  <si>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</si>
  <si>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</si>
  <si>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</si>
  <si>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</si>
  <si>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</si>
  <si>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</si>
  <si>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</si>
  <si>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</si>
  <si>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</si>
  <si>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</si>
  <si>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</si>
  <si>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</si>
  <si>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</si>
  <si>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</si>
  <si>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</si>
  <si>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</si>
  <si>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</si>
  <si>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</si>
  <si>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</si>
  <si>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</si>
  <si>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</si>
  <si>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</si>
  <si>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</si>
  <si>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</si>
  <si>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</si>
  <si>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</si>
  <si>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</si>
  <si>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</si>
  <si>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</si>
  <si>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</si>
  <si>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</si>
  <si>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</si>
  <si>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</si>
  <si>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</si>
  <si>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</si>
  <si>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</si>
  <si>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</si>
  <si>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</si>
  <si>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</si>
  <si>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</si>
  <si>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</si>
  <si>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</si>
  <si>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</si>
  <si>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</si>
  <si>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</si>
  <si>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</si>
  <si>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</si>
  <si>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</si>
  <si>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</si>
  <si>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</si>
  <si>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</si>
  <si>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</si>
  <si>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</si>
  <si>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</si>
  <si>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</si>
  <si>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</si>
  <si>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</si>
  <si>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</si>
  <si>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</si>
  <si>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</si>
  <si>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</si>
  <si>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</si>
  <si>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</si>
  <si>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</si>
  <si>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</si>
  <si>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</si>
  <si>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</si>
  <si>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</si>
  <si>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</si>
  <si>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</si>
  <si>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</si>
  <si>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</si>
  <si>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</si>
  <si>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</si>
  <si>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</si>
  <si>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</si>
  <si>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</si>
  <si>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</si>
  <si>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</si>
  <si>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</si>
  <si>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</si>
  <si>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</si>
  <si>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</si>
  <si>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</si>
  <si>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</si>
  <si>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</si>
  <si>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</si>
  <si>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</si>
  <si>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</si>
  <si>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</si>
  <si>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</si>
  <si>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</si>
  <si>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</si>
  <si>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</si>
  <si>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</si>
  <si>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</si>
  <si>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</si>
  <si>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</si>
  <si>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</si>
  <si>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</si>
  <si>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</si>
  <si>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</si>
  <si>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</si>
  <si>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</si>
  <si>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</si>
  <si>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</si>
  <si>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</si>
  <si>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</si>
  <si>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</si>
  <si>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</si>
  <si>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</si>
  <si>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</si>
  <si>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</si>
  <si>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</si>
  <si>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</si>
  <si>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</si>
  <si>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</si>
  <si>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</si>
  <si>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</si>
  <si>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</si>
  <si>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</si>
  <si>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</si>
  <si>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</si>
  <si>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</si>
  <si>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</si>
  <si>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</si>
  <si>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</si>
  <si>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</si>
  <si>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</si>
  <si>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</si>
  <si>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</si>
  <si>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</si>
  <si>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</si>
  <si>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</si>
  <si>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</si>
  <si>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</si>
  <si>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</si>
  <si>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</si>
  <si>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</si>
  <si>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</si>
  <si>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</si>
  <si>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</si>
  <si>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</si>
  <si>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</si>
  <si>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</si>
  <si>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</si>
  <si>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</si>
  <si>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</si>
  <si>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</si>
  <si>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</si>
  <si>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</si>
  <si>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</si>
  <si>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</si>
  <si>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</si>
  <si>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</si>
  <si>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</si>
  <si>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</si>
  <si>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</si>
  <si>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</si>
  <si>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</si>
  <si>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</si>
  <si>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</si>
  <si>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</si>
  <si>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</si>
  <si>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</si>
  <si>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</si>
  <si>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</si>
  <si>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</si>
  <si>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</si>
  <si>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</si>
  <si>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</si>
  <si>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</si>
  <si>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</si>
  <si>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</si>
  <si>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</si>
  <si>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</si>
  <si>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</si>
  <si>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</si>
  <si>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</si>
  <si>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</si>
  <si>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</si>
  <si>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</si>
  <si>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</si>
  <si>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</si>
  <si>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</si>
  <si>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</si>
  <si>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</si>
  <si>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</si>
  <si>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</si>
  <si>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</si>
  <si>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</si>
  <si>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</si>
  <si>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</si>
  <si>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</si>
  <si>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</si>
  <si>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</si>
  <si>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</si>
  <si>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</si>
  <si>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</si>
  <si>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</si>
  <si>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</si>
  <si>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</si>
  <si>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</si>
  <si>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</si>
  <si>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</si>
  <si>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</si>
  <si>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</si>
  <si>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</si>
  <si>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</si>
  <si>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</si>
  <si>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</si>
  <si>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</si>
  <si>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</si>
  <si>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</si>
  <si>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</si>
  <si>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</si>
  <si>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</si>
  <si>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</si>
  <si>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</si>
  <si>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</si>
  <si>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</si>
  <si>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</si>
  <si>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</si>
  <si>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</si>
  <si>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</si>
  <si>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</si>
  <si>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</si>
  <si>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</si>
  <si>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</si>
  <si>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</si>
  <si>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</si>
  <si>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</si>
  <si>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</si>
  <si>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</si>
  <si>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</si>
  <si>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</si>
  <si>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</si>
  <si>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</si>
  <si>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</si>
  <si>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</si>
  <si>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</si>
  <si>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</si>
  <si>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</si>
  <si>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</si>
  <si>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</si>
  <si>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</si>
  <si>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</si>
  <si>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</si>
  <si>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</si>
  <si>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</si>
  <si>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</si>
  <si>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</si>
  <si>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</si>
  <si>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</si>
  <si>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</si>
  <si>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</si>
  <si>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</si>
  <si>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</si>
  <si>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</si>
  <si>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</si>
  <si>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</si>
  <si>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</si>
  <si>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</si>
  <si>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</si>
  <si>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</si>
  <si>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</si>
  <si>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</si>
  <si>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</si>
  <si>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</si>
  <si>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</si>
  <si>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</si>
  <si>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</si>
  <si>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</si>
  <si>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</si>
  <si>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</si>
  <si>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</si>
  <si>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</si>
  <si>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</si>
  <si>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</si>
  <si>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</si>
  <si>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</si>
  <si>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</si>
  <si>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</si>
  <si>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</si>
  <si>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</si>
  <si>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</si>
  <si>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</si>
  <si>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</si>
  <si>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</si>
  <si>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</si>
  <si>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</si>
  <si>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</si>
  <si>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</si>
  <si>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</si>
  <si>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</si>
  <si>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</si>
  <si>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</si>
  <si>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</si>
  <si>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</si>
  <si>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</si>
  <si>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</si>
  <si>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</si>
  <si>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</si>
  <si>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</si>
  <si>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</si>
  <si>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</si>
  <si>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</si>
  <si>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</si>
  <si>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</si>
  <si>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</si>
  <si>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</si>
  <si>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</si>
  <si>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</si>
  <si>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</si>
  <si>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</si>
  <si>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</si>
  <si>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</si>
  <si>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</si>
  <si>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</si>
  <si>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</si>
  <si>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</si>
  <si>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</si>
  <si>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</si>
  <si>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</si>
  <si>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</si>
  <si>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</si>
  <si>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</si>
  <si>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</si>
  <si>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</si>
  <si>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</si>
  <si>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</si>
  <si>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</si>
  <si>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</si>
  <si>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</si>
  <si>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</si>
  <si>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</si>
  <si>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</si>
  <si>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</si>
  <si>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</si>
  <si>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</si>
  <si>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</si>
  <si>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</si>
  <si>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</si>
  <si>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</si>
  <si>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</si>
  <si>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</si>
  <si>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</si>
  <si>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</si>
  <si>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</si>
  <si>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</si>
  <si>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</si>
  <si>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</si>
  <si>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</si>
  <si>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</si>
  <si>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</si>
  <si>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</si>
  <si>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</si>
  <si>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</si>
  <si>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</si>
  <si>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</si>
  <si>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</si>
  <si>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</si>
  <si>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</si>
  <si>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</si>
  <si>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</si>
  <si>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</si>
  <si>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</si>
  <si>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</si>
  <si>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</si>
  <si>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</si>
  <si>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</si>
  <si>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</si>
  <si>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</si>
  <si>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</si>
  <si>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</si>
  <si>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</si>
  <si>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</si>
  <si>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</si>
  <si>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</si>
  <si>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</si>
  <si>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</si>
  <si>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</si>
  <si>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</si>
  <si>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</si>
  <si>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</si>
  <si>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</si>
  <si>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</si>
  <si>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</si>
  <si>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</si>
  <si>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</si>
  <si>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</si>
  <si>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</si>
  <si>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</si>
  <si>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</si>
  <si>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</si>
  <si>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</si>
  <si>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</si>
  <si>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</si>
  <si>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</si>
  <si>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</si>
  <si>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</si>
  <si>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</si>
  <si>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</si>
  <si>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</si>
  <si>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</si>
  <si>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</si>
  <si>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</si>
  <si>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</si>
  <si>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</si>
  <si>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</si>
  <si>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</si>
  <si>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</si>
  <si>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</si>
  <si>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</si>
  <si>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</si>
  <si>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</si>
  <si>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</si>
  <si>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</si>
  <si>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</si>
  <si>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</si>
  <si>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</si>
  <si>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</si>
  <si>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</si>
  <si>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</si>
  <si>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</si>
  <si>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</si>
  <si>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</si>
  <si>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</si>
  <si>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</si>
  <si>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</si>
  <si>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</si>
  <si>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</si>
  <si>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</si>
  <si>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</si>
  <si>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</si>
  <si>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</si>
  <si>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</si>
  <si>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</si>
  <si>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</si>
  <si>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</si>
  <si>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</si>
  <si>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</si>
  <si>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</si>
  <si>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</si>
  <si>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</si>
  <si>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</si>
  <si>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</si>
  <si>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</si>
  <si>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</si>
  <si>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</si>
  <si>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</si>
  <si>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</si>
  <si>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</si>
  <si>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</si>
  <si>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</si>
  <si>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</si>
  <si>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</si>
  <si>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</si>
  <si>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</si>
  <si>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</si>
  <si>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</si>
  <si>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</si>
  <si>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</si>
  <si>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</si>
  <si>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</si>
  <si>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</si>
  <si>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</si>
  <si>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</si>
  <si>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</si>
  <si>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</si>
  <si>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</si>
  <si>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</si>
  <si>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</si>
  <si>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</si>
  <si>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</si>
  <si>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</si>
  <si>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</si>
  <si>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</si>
  <si>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</si>
  <si>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</si>
  <si>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</si>
  <si>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</si>
  <si>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</si>
  <si>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</si>
  <si>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</si>
  <si>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</si>
  <si>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</si>
  <si>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</si>
  <si>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</si>
  <si>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</si>
  <si>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</si>
  <si>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</si>
  <si>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</si>
  <si>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</si>
  <si>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</si>
  <si>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</si>
  <si>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</si>
  <si>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</si>
  <si>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</si>
  <si>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</si>
  <si>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</si>
  <si>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</si>
  <si>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</si>
  <si>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</si>
  <si>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</si>
  <si>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</si>
  <si>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</si>
  <si>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</si>
  <si>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</si>
  <si>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</si>
  <si>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</si>
  <si>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</si>
  <si>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</si>
  <si>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</si>
  <si>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</si>
  <si>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</si>
  <si>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</si>
  <si>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</si>
  <si>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</si>
  <si>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</si>
  <si>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</si>
  <si>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</si>
  <si>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</si>
  <si>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</si>
  <si>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</si>
  <si>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</si>
  <si>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</si>
  <si>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</si>
  <si>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</si>
  <si>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</si>
  <si>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</si>
  <si>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</si>
  <si>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</si>
  <si>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</si>
  <si>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</si>
  <si>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</si>
  <si>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</si>
  <si>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</si>
  <si>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</si>
  <si>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</si>
  <si>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</si>
  <si>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</si>
  <si>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</si>
  <si>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</si>
  <si>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</si>
  <si>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</si>
  <si>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</si>
  <si>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</si>
  <si>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</si>
  <si>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</si>
  <si>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</si>
  <si>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</si>
  <si>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</si>
  <si>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</si>
  <si>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</si>
  <si>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</si>
  <si>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</si>
  <si>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</si>
  <si>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</si>
  <si>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</si>
  <si>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</si>
  <si>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</si>
  <si>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</si>
  <si>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</si>
  <si>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</si>
  <si>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</si>
  <si>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</si>
  <si>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</si>
  <si>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</si>
  <si>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</si>
  <si>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</si>
  <si>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</si>
  <si>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</si>
  <si>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</si>
  <si>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</si>
  <si>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</si>
  <si>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</si>
  <si>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</si>
  <si>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</si>
  <si>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</si>
  <si>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</si>
  <si>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</si>
  <si>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</si>
  <si>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</si>
  <si>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</si>
  <si>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</si>
  <si>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</si>
  <si>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</si>
  <si>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</si>
  <si>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</si>
  <si>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</si>
  <si>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</si>
  <si>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</si>
  <si>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</si>
  <si>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</si>
  <si>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</si>
  <si>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</si>
  <si>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</si>
  <si>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</si>
  <si>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</si>
  <si>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</si>
  <si>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</si>
  <si>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</si>
  <si>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</si>
  <si>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</si>
  <si>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</si>
  <si>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</si>
  <si>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</si>
  <si>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</si>
  <si>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</si>
  <si>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</si>
  <si>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</si>
  <si>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</si>
  <si>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</si>
  <si>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</si>
  <si>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</si>
  <si>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</si>
  <si>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</si>
  <si>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</si>
  <si>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</si>
  <si>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</si>
  <si>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</si>
  <si>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</si>
  <si>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</si>
  <si>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</si>
  <si>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</si>
  <si>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</si>
  <si>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</si>
  <si>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</si>
  <si>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</si>
  <si>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</si>
  <si>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</si>
  <si>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</si>
  <si>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</si>
  <si>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</si>
  <si>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</si>
  <si>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</si>
  <si>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</si>
  <si>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</si>
  <si>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</si>
  <si>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</si>
  <si>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</si>
  <si>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</si>
  <si>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</si>
  <si>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</si>
  <si>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</si>
  <si>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</si>
  <si>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</si>
  <si>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</si>
  <si>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</si>
  <si>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</si>
  <si>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</si>
  <si>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</si>
  <si>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</si>
  <si>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</si>
  <si>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</si>
  <si>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</si>
  <si>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</si>
  <si>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</si>
  <si>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</si>
  <si>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</si>
  <si>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</si>
  <si>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</si>
  <si>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</si>
  <si>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</si>
  <si>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</si>
  <si>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</si>
  <si>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</si>
  <si>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</si>
  <si>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</si>
  <si>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</si>
  <si>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</si>
  <si>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</si>
  <si>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</si>
  <si>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</si>
  <si>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</si>
  <si>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</si>
  <si>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</si>
  <si>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</si>
  <si>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</si>
  <si>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</si>
  <si>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</si>
  <si>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</si>
  <si>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</si>
  <si>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</si>
  <si>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</si>
  <si>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</si>
  <si>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</si>
  <si>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</si>
  <si>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</si>
  <si>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</si>
  <si>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</si>
  <si>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</si>
  <si>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</si>
  <si>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</si>
  <si>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</si>
  <si>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</si>
  <si>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</si>
  <si>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</si>
  <si>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</si>
  <si>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</si>
  <si>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</si>
  <si>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</si>
  <si>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</si>
  <si>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</si>
  <si>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</si>
  <si>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</si>
  <si>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</si>
  <si>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</si>
  <si>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</si>
  <si>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</si>
  <si>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</si>
  <si>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</si>
  <si>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</si>
  <si>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</si>
  <si>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</si>
  <si>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</si>
  <si>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</si>
  <si>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</si>
  <si>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</si>
  <si>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</si>
  <si>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</si>
  <si>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</si>
  <si>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</si>
  <si>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</si>
  <si>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</si>
  <si>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</si>
  <si>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</si>
  <si>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</si>
  <si>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</si>
  <si>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</si>
  <si>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</si>
  <si>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</si>
  <si>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</si>
  <si>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</si>
  <si>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</si>
  <si>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</si>
  <si>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</si>
  <si>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</si>
  <si>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</si>
  <si>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</si>
  <si>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</si>
  <si>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</si>
  <si>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</si>
  <si>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</si>
  <si>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</si>
  <si>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</si>
  <si>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</si>
  <si>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</si>
  <si>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</si>
  <si>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</si>
  <si>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</si>
  <si>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</si>
  <si>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</si>
  <si>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</si>
  <si>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</si>
  <si>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</si>
  <si>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</si>
  <si>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</si>
  <si>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</si>
  <si>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</si>
  <si>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</si>
  <si>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</si>
  <si>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</si>
  <si>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</si>
  <si>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</si>
  <si>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</si>
  <si>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</si>
  <si>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</si>
  <si>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</si>
  <si>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</si>
  <si>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</si>
  <si>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</si>
  <si>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</si>
  <si>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</si>
  <si>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</si>
  <si>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</si>
  <si>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</si>
  <si>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</si>
  <si>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</si>
  <si>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</si>
  <si>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</si>
  <si>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</si>
  <si>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</si>
  <si>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</si>
  <si>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</si>
  <si>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</si>
  <si>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</si>
  <si>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</si>
  <si>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</si>
  <si>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</si>
  <si>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</si>
  <si>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</si>
  <si>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</si>
  <si>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</si>
  <si>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</si>
  <si>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</si>
  <si>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</si>
  <si>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</si>
  <si>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</si>
  <si>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</si>
  <si>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</si>
  <si>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</si>
  <si>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</si>
  <si>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</si>
  <si>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</si>
  <si>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</si>
  <si>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</si>
  <si>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</si>
  <si>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</si>
  <si>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</si>
  <si>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</si>
  <si>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</si>
  <si>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</si>
  <si>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</si>
  <si>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</si>
  <si>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</si>
  <si>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</si>
  <si>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</si>
  <si>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</si>
  <si>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</si>
  <si>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</si>
  <si>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</si>
  <si>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</si>
  <si>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</si>
  <si>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</si>
  <si>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</si>
  <si>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</si>
  <si>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</si>
  <si>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</si>
  <si>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</si>
  <si>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</si>
  <si>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</si>
  <si>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</si>
  <si>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</si>
  <si>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</si>
  <si>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</si>
  <si>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</si>
  <si>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</si>
  <si>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</si>
  <si>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</si>
  <si>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</si>
  <si>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</si>
  <si>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</si>
  <si>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</si>
  <si>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</si>
  <si>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</si>
  <si>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</si>
  <si>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</si>
  <si>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</si>
  <si>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</si>
  <si>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</si>
  <si>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</si>
  <si>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</si>
  <si>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</si>
  <si>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</si>
  <si>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</si>
  <si>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</si>
  <si>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</si>
  <si>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</si>
  <si>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</si>
  <si>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</si>
  <si>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</si>
  <si>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</si>
  <si>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</si>
  <si>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</si>
  <si>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</si>
  <si>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</si>
  <si>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</si>
  <si>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</si>
  <si>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</si>
  <si>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</si>
  <si>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</si>
  <si>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</si>
  <si>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</si>
  <si>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</si>
  <si>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</si>
  <si>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</si>
  <si>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</si>
  <si>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</si>
  <si>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</si>
  <si>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</si>
  <si>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</si>
  <si>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</si>
  <si>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</si>
  <si>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</si>
  <si>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</si>
  <si>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</si>
  <si>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</si>
  <si>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</si>
  <si>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</si>
  <si>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</si>
  <si>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</si>
  <si>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</si>
  <si>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</si>
  <si>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</si>
  <si>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</si>
  <si>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</si>
  <si>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</si>
  <si>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</si>
  <si>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</si>
  <si>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</si>
  <si>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</si>
  <si>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</si>
  <si>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</si>
  <si>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</si>
  <si>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</si>
  <si>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</si>
  <si>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</si>
  <si>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</si>
  <si>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</si>
  <si>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</si>
  <si>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</si>
  <si>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</si>
  <si>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</si>
  <si>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</si>
  <si>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</si>
  <si>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</si>
  <si>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</si>
  <si>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</si>
  <si>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</si>
  <si>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</si>
  <si>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</si>
  <si>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</si>
  <si>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</si>
  <si>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</si>
  <si>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</si>
  <si>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</si>
  <si>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</si>
  <si>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</si>
  <si>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</si>
  <si>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</si>
  <si>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</si>
  <si>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</si>
  <si>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</si>
  <si>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</si>
  <si>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</si>
  <si>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</si>
  <si>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</si>
  <si>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</si>
  <si>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</si>
  <si>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</si>
  <si>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</si>
  <si>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</si>
  <si>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</si>
  <si>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</si>
  <si>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</si>
  <si>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</si>
  <si>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</si>
  <si>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</si>
  <si>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</si>
  <si>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</si>
  <si>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</si>
  <si>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</si>
  <si>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</si>
  <si>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</si>
  <si>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</si>
  <si>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</si>
  <si>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</si>
  <si>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</si>
  <si>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</si>
  <si>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</si>
  <si>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</si>
  <si>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</si>
  <si>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</si>
  <si>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</si>
  <si>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</si>
  <si>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</si>
  <si>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</si>
  <si>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</si>
  <si>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</si>
  <si>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</si>
  <si>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</si>
  <si>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</si>
  <si>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</si>
  <si>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</si>
  <si>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</si>
  <si>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</si>
  <si>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</si>
  <si>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</si>
  <si>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</si>
  <si>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</si>
  <si>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</si>
  <si>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</si>
  <si>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</si>
  <si>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</si>
  <si>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</si>
  <si>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</si>
  <si>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</si>
  <si>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</si>
  <si>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</si>
  <si>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</si>
  <si>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</si>
  <si>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</si>
  <si>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</si>
  <si>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</si>
  <si>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</si>
  <si>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</si>
  <si>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</si>
  <si>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</si>
  <si>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</si>
  <si>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</si>
  <si>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</si>
  <si>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</si>
  <si>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</si>
  <si>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</si>
  <si>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</si>
  <si>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</si>
  <si>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</si>
  <si>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</si>
  <si>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</si>
  <si>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</si>
  <si>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</si>
  <si>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</si>
  <si>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</si>
  <si>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</si>
  <si>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</si>
  <si>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</si>
  <si>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</si>
  <si>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</si>
  <si>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</si>
  <si>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</si>
  <si>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</si>
  <si>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</si>
  <si>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</si>
  <si>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</si>
  <si>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</si>
  <si>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</si>
  <si>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</si>
  <si>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</si>
  <si>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</si>
  <si>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</si>
  <si>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</si>
  <si>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</si>
  <si>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</si>
  <si>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</si>
  <si>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</si>
  <si>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</si>
  <si>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</si>
  <si>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</si>
  <si>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</si>
  <si>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</si>
  <si>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</si>
  <si>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</si>
  <si>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</si>
  <si>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</si>
  <si>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</si>
  <si>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</si>
  <si>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</si>
  <si>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</si>
  <si>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</si>
  <si>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</si>
  <si>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</si>
  <si>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</si>
  <si>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</si>
  <si>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</si>
  <si>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</si>
  <si>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</si>
  <si>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</si>
  <si>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</si>
  <si>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</si>
  <si>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</si>
  <si>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</si>
  <si>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</si>
  <si>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</si>
  <si>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</si>
  <si>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</si>
  <si>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</si>
  <si>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</si>
  <si>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</si>
  <si>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</si>
  <si>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</si>
  <si>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</si>
  <si>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</si>
  <si>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</si>
  <si>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</si>
  <si>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</si>
  <si>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</si>
  <si>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</si>
  <si>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</si>
  <si>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</si>
  <si>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</si>
  <si>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</si>
  <si>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</si>
  <si>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</si>
  <si>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</si>
  <si>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</si>
  <si>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</si>
  <si>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</si>
  <si>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</si>
  <si>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</si>
  <si>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</si>
  <si>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</si>
  <si>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</si>
  <si>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</si>
  <si>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</si>
  <si>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</si>
  <si>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</si>
  <si>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</si>
  <si>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</si>
  <si>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</si>
  <si>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</si>
  <si>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</si>
  <si>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</si>
  <si>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</si>
  <si>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</si>
  <si>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</si>
  <si>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</si>
  <si>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</si>
  <si>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</si>
  <si>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</si>
  <si>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</si>
  <si>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</si>
  <si>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</si>
  <si>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</si>
  <si>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</si>
  <si>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</si>
  <si>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</si>
  <si>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</si>
  <si>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</si>
  <si>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</si>
  <si>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</si>
  <si>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</si>
  <si>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</si>
  <si>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</si>
  <si>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</si>
  <si>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</si>
  <si>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</si>
  <si>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</si>
  <si>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</si>
  <si>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</si>
  <si>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</si>
  <si>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</si>
  <si>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</si>
  <si>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</si>
  <si>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</si>
  <si>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</si>
  <si>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</si>
  <si>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</si>
  <si>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</si>
  <si>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</si>
  <si>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</si>
  <si>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</si>
  <si>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</si>
  <si>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</si>
  <si>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</si>
  <si>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</si>
  <si>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</si>
  <si>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</si>
  <si>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</si>
  <si>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</si>
  <si>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</si>
  <si>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</si>
  <si>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</si>
  <si>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</si>
  <si>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</si>
  <si>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</si>
  <si>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</si>
  <si>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</si>
  <si>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</si>
  <si>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</si>
  <si>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</si>
  <si>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</si>
  <si>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</si>
  <si>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</si>
  <si>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</si>
  <si>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</si>
  <si>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</si>
  <si>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</si>
  <si>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</si>
  <si>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</si>
  <si>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</si>
  <si>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</si>
  <si>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</si>
  <si>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</si>
  <si>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</si>
  <si>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</si>
  <si>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</si>
  <si>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</si>
  <si>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</si>
  <si>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</si>
  <si>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</si>
  <si>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</si>
  <si>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</si>
  <si>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</si>
  <si>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</si>
  <si>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</si>
  <si>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</si>
  <si>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</si>
  <si>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</si>
  <si>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</si>
  <si>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</si>
  <si>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</si>
  <si>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</si>
  <si>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</si>
  <si>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</si>
  <si>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</si>
  <si>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</si>
  <si>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</si>
  <si>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</si>
  <si>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</si>
  <si>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</si>
  <si>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</si>
  <si>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</si>
  <si>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</si>
  <si>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</si>
  <si>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</si>
  <si>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</si>
  <si>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</si>
  <si>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</si>
  <si>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</si>
  <si>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</si>
  <si>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</si>
  <si>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</si>
  <si>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</si>
  <si>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</si>
  <si>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</si>
  <si>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</si>
  <si>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</si>
  <si>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</si>
  <si>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</si>
  <si>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</si>
  <si>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</si>
  <si>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</si>
  <si>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</si>
  <si>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</si>
  <si>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</si>
  <si>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</si>
  <si>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</si>
  <si>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</si>
  <si>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</si>
  <si>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</si>
  <si>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</si>
  <si>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</si>
  <si>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</si>
  <si>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</si>
  <si>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</si>
  <si>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</si>
  <si>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</si>
  <si>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</si>
  <si>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</si>
  <si>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</si>
  <si>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</si>
  <si>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</si>
  <si>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</si>
  <si>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</si>
  <si>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</si>
  <si>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</si>
  <si>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</si>
  <si>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</si>
  <si>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</si>
  <si>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</si>
  <si>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</si>
  <si>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</si>
  <si>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</si>
  <si>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</si>
  <si>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</si>
  <si>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</si>
  <si>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</si>
  <si>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</si>
  <si>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</si>
  <si>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</si>
  <si>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</si>
  <si>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</si>
  <si>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</si>
  <si>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</si>
  <si>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</si>
  <si>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</si>
  <si>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</si>
  <si>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</si>
  <si>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</si>
  <si>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</si>
  <si>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</si>
  <si>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</si>
  <si>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</si>
  <si>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</si>
  <si>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</si>
  <si>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</si>
  <si>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</si>
  <si>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</si>
  <si>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</si>
  <si>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</si>
  <si>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</si>
  <si>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</si>
  <si>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</si>
  <si>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</si>
  <si>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</si>
  <si>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</si>
  <si>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</si>
  <si>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</si>
  <si>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</si>
  <si>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</si>
  <si>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</si>
  <si>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</si>
  <si>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</si>
  <si>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</si>
  <si>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</si>
  <si>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</si>
  <si>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</si>
  <si>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</si>
  <si>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</si>
  <si>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</si>
  <si>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</si>
  <si>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</si>
  <si>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</si>
  <si>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</si>
  <si>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</si>
  <si>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</si>
  <si>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</si>
  <si>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</si>
  <si>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</si>
  <si>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</si>
  <si>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</si>
  <si>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</si>
  <si>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</si>
  <si>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</si>
  <si>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</si>
  <si>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</si>
  <si>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</si>
  <si>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</si>
  <si>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</si>
  <si>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</si>
  <si>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</si>
  <si>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</si>
  <si>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</si>
  <si>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</si>
  <si>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</si>
  <si>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</si>
  <si>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</si>
  <si>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</si>
  <si>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</si>
  <si>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</si>
  <si>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</si>
  <si>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</si>
  <si>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</si>
  <si>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</si>
  <si>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</si>
  <si>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</si>
  <si>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</si>
  <si>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</si>
  <si>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</si>
  <si>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</si>
  <si>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</si>
  <si>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</si>
  <si>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</si>
  <si>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</si>
  <si>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</si>
  <si>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</si>
  <si>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</si>
  <si>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</si>
  <si>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</si>
  <si>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</si>
  <si>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</si>
  <si>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</si>
  <si>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</si>
  <si>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</si>
  <si>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</si>
  <si>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</si>
  <si>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</si>
  <si>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</si>
  <si>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</si>
  <si>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</si>
  <si>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</si>
  <si>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</si>
  <si>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</si>
  <si>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</si>
  <si>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</si>
  <si>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</si>
  <si>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</si>
  <si>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</si>
  <si>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</si>
  <si>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</si>
  <si>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</si>
  <si>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</si>
  <si>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</si>
  <si>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</si>
  <si>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</si>
  <si>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</si>
  <si>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</si>
  <si>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</si>
  <si>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</si>
  <si>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</si>
  <si>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</si>
  <si>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</si>
  <si>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</si>
  <si>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</si>
  <si>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</si>
  <si>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</si>
  <si>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</si>
  <si>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</si>
  <si>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</si>
  <si>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</si>
  <si>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</si>
  <si>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</si>
  <si>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</si>
  <si>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</si>
  <si>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</si>
  <si>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</si>
  <si>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</si>
  <si>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</si>
  <si>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</si>
  <si>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</si>
  <si>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</si>
  <si>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</si>
  <si>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</si>
  <si>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</si>
  <si>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</si>
  <si>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</si>
  <si>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</si>
  <si>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</si>
  <si>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</si>
  <si>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</si>
  <si>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</si>
  <si>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</si>
  <si>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</si>
  <si>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</si>
  <si>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</si>
  <si>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</si>
  <si>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</si>
  <si>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</si>
  <si>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</si>
  <si>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</si>
  <si>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</si>
  <si>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</si>
  <si>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</si>
  <si>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</si>
  <si>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</si>
  <si>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</si>
  <si>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</si>
  <si>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</si>
  <si>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</si>
  <si>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</si>
  <si>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</si>
  <si>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</si>
  <si>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</si>
  <si>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</si>
  <si>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</si>
  <si>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</si>
  <si>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</si>
  <si>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</si>
  <si>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</si>
  <si>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</si>
  <si>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</si>
  <si>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</si>
  <si>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</si>
  <si>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</si>
  <si>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</si>
  <si>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</si>
  <si>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</si>
  <si>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</si>
  <si>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</si>
  <si>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</si>
  <si>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</si>
  <si>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</si>
  <si>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</si>
  <si>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</si>
  <si>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</si>
  <si>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</si>
  <si>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</si>
  <si>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</si>
  <si>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</si>
  <si>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</si>
  <si>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</si>
  <si>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</si>
  <si>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</si>
  <si>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</si>
  <si>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</si>
  <si>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</si>
  <si>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</si>
  <si>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</si>
  <si>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</si>
  <si>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</si>
  <si>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</si>
  <si>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</si>
  <si>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</si>
  <si>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</si>
  <si>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</si>
  <si>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</si>
  <si>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</si>
  <si>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</si>
  <si>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</si>
  <si>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</si>
  <si>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</si>
  <si>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</si>
  <si>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</si>
  <si>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</si>
  <si>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</si>
  <si>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</si>
  <si>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</si>
  <si>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</si>
  <si>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</si>
  <si>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</si>
  <si>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</si>
  <si>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</si>
  <si>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</si>
  <si>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</si>
  <si>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</si>
  <si>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</si>
  <si>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</si>
  <si>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</si>
  <si>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</si>
  <si>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</si>
  <si>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</si>
  <si>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</si>
  <si>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</si>
  <si>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</si>
  <si>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</si>
  <si>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</si>
  <si>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</si>
  <si>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</si>
  <si>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</si>
  <si>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</si>
  <si>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</si>
  <si>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</si>
  <si>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</si>
  <si>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</si>
  <si>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</si>
  <si>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</si>
  <si>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</si>
  <si>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</si>
  <si>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</si>
  <si>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</si>
  <si>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</si>
  <si>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</si>
  <si>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</si>
  <si>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</si>
  <si>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</si>
  <si>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</si>
  <si>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</si>
  <si>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</si>
  <si>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</si>
  <si>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</si>
  <si>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</si>
  <si>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</si>
  <si>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</si>
  <si>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</si>
  <si>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</si>
  <si>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</si>
  <si>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</si>
  <si>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</si>
  <si>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</si>
  <si>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</si>
  <si>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</si>
  <si>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</si>
  <si>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</si>
  <si>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</si>
  <si>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</si>
  <si>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</si>
  <si>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</si>
  <si>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</si>
  <si>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</si>
  <si>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</si>
  <si>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</si>
  <si>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</si>
  <si>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</si>
  <si>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</si>
  <si>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</si>
  <si>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</si>
  <si>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</si>
  <si>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</si>
  <si>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</si>
  <si>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</si>
  <si>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</si>
  <si>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</si>
  <si>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</si>
  <si>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</si>
  <si>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</si>
  <si>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</si>
  <si>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</si>
  <si>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</si>
  <si>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</si>
  <si>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</si>
  <si>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</si>
  <si>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</si>
  <si>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</si>
  <si>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</si>
  <si>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</si>
  <si>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</si>
  <si>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</si>
  <si>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</si>
  <si>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</si>
  <si>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</si>
  <si>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</si>
  <si>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</si>
  <si>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</si>
  <si>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</si>
  <si>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</si>
  <si>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</si>
  <si>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</si>
  <si>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</si>
  <si>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</si>
  <si>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</si>
  <si>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</si>
  <si>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</si>
  <si>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</si>
  <si>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</si>
  <si>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</si>
  <si>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</si>
  <si>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</si>
  <si>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</si>
  <si>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</si>
  <si>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</si>
  <si>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</si>
  <si>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</si>
  <si>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</si>
  <si>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</si>
  <si>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</si>
  <si>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</si>
  <si>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</si>
  <si>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</si>
  <si>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</si>
  <si>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</si>
  <si>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</si>
  <si>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</si>
  <si>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</si>
  <si>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</si>
  <si>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</si>
  <si>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</si>
  <si>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</si>
  <si>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</si>
  <si>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</si>
  <si>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</si>
  <si>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</si>
  <si>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</si>
  <si>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</si>
  <si>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</si>
  <si>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</si>
  <si>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</si>
  <si>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</si>
  <si>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</si>
  <si>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</si>
  <si>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</si>
  <si>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</si>
  <si>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</si>
  <si>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</si>
  <si>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</si>
  <si>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</si>
  <si>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</si>
  <si>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</si>
  <si>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</si>
  <si>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</si>
  <si>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</si>
  <si>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</si>
  <si>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</si>
  <si>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</si>
  <si>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</si>
  <si>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</si>
  <si>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</si>
  <si>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</si>
  <si>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</si>
  <si>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</si>
  <si>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</si>
  <si>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</si>
  <si>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</si>
  <si>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</si>
  <si>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</si>
  <si>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</si>
  <si>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</si>
  <si>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</si>
  <si>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</si>
  <si>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</si>
  <si>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</si>
  <si>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</si>
  <si>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</si>
  <si>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</si>
  <si>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</si>
  <si>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</si>
  <si>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</si>
  <si>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</si>
  <si>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</si>
  <si>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</si>
  <si>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</si>
  <si>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</si>
  <si>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</si>
  <si>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</si>
  <si>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</si>
  <si>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</si>
  <si>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</si>
  <si>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</si>
  <si>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</si>
  <si>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</si>
  <si>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</si>
  <si>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</si>
  <si>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</si>
  <si>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</si>
  <si>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</si>
  <si>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</si>
  <si>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</si>
  <si>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</si>
  <si>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</si>
  <si>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</si>
  <si>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</si>
  <si>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</si>
  <si>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</si>
  <si>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</si>
  <si>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</si>
  <si>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</si>
  <si>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</si>
  <si>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</si>
  <si>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</si>
  <si>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</si>
  <si>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</si>
  <si>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</si>
  <si>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</si>
  <si>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</si>
  <si>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</si>
  <si>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</si>
  <si>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</si>
  <si>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</si>
  <si>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</si>
  <si>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</si>
  <si>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</si>
  <si>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</si>
  <si>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</si>
  <si>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</si>
  <si>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</si>
  <si>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</si>
  <si>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</si>
  <si>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</si>
  <si>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</si>
  <si>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</si>
  <si>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</si>
  <si>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</si>
  <si>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</si>
  <si>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</si>
  <si>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</si>
  <si>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</si>
  <si>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</si>
  <si>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</si>
  <si>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</si>
  <si>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</si>
  <si>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</si>
  <si>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</si>
  <si>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</si>
  <si>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</si>
  <si>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</si>
  <si>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</si>
  <si>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</si>
  <si>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</si>
  <si>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</si>
  <si>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</si>
  <si>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</si>
  <si>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</si>
  <si>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</si>
  <si>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</si>
  <si>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</si>
  <si>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</si>
  <si>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</si>
  <si>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</si>
  <si>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</si>
  <si>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</si>
  <si>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</si>
  <si>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</si>
  <si>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</si>
  <si>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</si>
  <si>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</si>
  <si>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</si>
  <si>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</si>
  <si>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</si>
  <si>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</si>
  <si>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</si>
  <si>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</si>
  <si>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</si>
  <si>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</si>
  <si>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</si>
  <si>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</si>
  <si>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</si>
  <si>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</si>
  <si>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</si>
  <si>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</si>
  <si>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</si>
  <si>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</si>
  <si>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</si>
  <si>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</si>
  <si>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</si>
  <si>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</si>
  <si>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</si>
  <si>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</si>
  <si>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</si>
  <si>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</si>
  <si>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</si>
  <si>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</si>
  <si>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</si>
  <si>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</si>
  <si>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</si>
  <si>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</si>
  <si>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</si>
  <si>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</si>
  <si>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</si>
  <si>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</si>
  <si>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</si>
  <si>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</si>
  <si>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</si>
  <si>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</si>
  <si>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</si>
  <si>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</si>
  <si>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</si>
  <si>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</si>
  <si>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</si>
  <si>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</si>
  <si>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</si>
  <si>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</si>
  <si>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</si>
  <si>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</si>
  <si>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</si>
  <si>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</si>
  <si>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</si>
  <si>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</si>
  <si>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</si>
  <si>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</si>
  <si>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</si>
  <si>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</si>
  <si>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</si>
  <si>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</si>
  <si>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</si>
  <si>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</si>
  <si>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</si>
  <si>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</si>
  <si>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</si>
  <si>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</si>
  <si>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</si>
  <si>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</si>
  <si>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</si>
  <si>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</si>
  <si>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</si>
  <si>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</si>
  <si>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</si>
  <si>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</si>
  <si>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</si>
  <si>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</si>
  <si>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</si>
  <si>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</si>
  <si>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</si>
  <si>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</si>
  <si>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</si>
  <si>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</si>
  <si>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</si>
  <si>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</si>
  <si>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</si>
  <si>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</si>
  <si>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</si>
  <si>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</si>
  <si>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</si>
  <si>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</si>
  <si>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</si>
  <si>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</si>
  <si>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</si>
  <si>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</si>
  <si>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</si>
  <si>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</si>
  <si>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</si>
  <si>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</si>
  <si>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</si>
  <si>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</si>
  <si>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</si>
  <si>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</si>
  <si>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</si>
  <si>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</si>
  <si>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</si>
  <si>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</si>
  <si>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</si>
  <si>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</si>
  <si>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</si>
  <si>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</si>
  <si>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</si>
  <si>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</si>
  <si>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</si>
  <si>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</si>
  <si>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</si>
  <si>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</si>
  <si>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</si>
  <si>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</si>
  <si>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</si>
  <si>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</si>
  <si>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</si>
  <si>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</si>
  <si>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</si>
  <si>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</si>
  <si>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</si>
  <si>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</si>
  <si>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</si>
  <si>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</si>
  <si>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</si>
  <si>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</si>
  <si>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</si>
  <si>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</si>
  <si>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</si>
  <si>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</si>
  <si>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</si>
  <si>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</si>
  <si>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</si>
  <si>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</si>
  <si>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</si>
  <si>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</si>
  <si>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</si>
  <si>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</si>
  <si>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</si>
  <si>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</si>
  <si>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</si>
  <si>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</si>
  <si>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</si>
  <si>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</si>
  <si>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</si>
  <si>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</si>
  <si>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</si>
  <si>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</si>
  <si>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</si>
  <si>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</si>
  <si>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</si>
  <si>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</si>
  <si>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</si>
  <si>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</si>
  <si>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</si>
  <si>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</si>
  <si>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</si>
  <si>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</si>
  <si>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</si>
  <si>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</si>
  <si>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</si>
  <si>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</si>
  <si>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</si>
  <si>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</si>
  <si>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</si>
  <si>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</si>
  <si>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</si>
  <si>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</si>
  <si>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</si>
  <si>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</si>
  <si>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</si>
  <si>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</si>
  <si>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</si>
  <si>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</si>
  <si>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</si>
  <si>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</si>
  <si>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</si>
  <si>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</si>
  <si>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</si>
  <si>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</si>
  <si>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</si>
  <si>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</si>
  <si>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</si>
  <si>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</si>
  <si>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</si>
  <si>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</si>
  <si>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</si>
  <si>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</si>
  <si>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</si>
  <si>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</si>
  <si>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</si>
  <si>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</si>
  <si>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</si>
  <si>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</si>
  <si>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</si>
  <si>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</si>
  <si>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</si>
  <si>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</si>
  <si>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</si>
  <si>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</si>
  <si>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</si>
  <si>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</si>
  <si>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</si>
  <si>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</si>
  <si>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</si>
  <si>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</si>
  <si>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</si>
  <si>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</si>
  <si>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</si>
  <si>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</si>
  <si>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</si>
  <si>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</si>
  <si>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</si>
  <si>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</si>
  <si>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</si>
  <si>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</si>
  <si>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</si>
  <si>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</si>
  <si>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</si>
  <si>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</si>
  <si>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</si>
  <si>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</si>
  <si>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</si>
  <si>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</si>
  <si>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</si>
  <si>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</si>
  <si>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</si>
  <si>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</si>
  <si>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</si>
  <si>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</si>
  <si>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</si>
  <si>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</si>
  <si>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</si>
  <si>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</si>
  <si>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</si>
  <si>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</si>
  <si>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</si>
  <si>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</si>
  <si>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</si>
  <si>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</si>
  <si>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</si>
  <si>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</si>
  <si>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</si>
  <si>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</si>
  <si>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</si>
  <si>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</si>
  <si>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</si>
  <si>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</si>
  <si>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</si>
  <si>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</si>
  <si>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</si>
  <si>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</si>
  <si>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</si>
  <si>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</si>
  <si>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</si>
  <si>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</si>
  <si>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</si>
  <si>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</si>
  <si>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</si>
  <si>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</si>
  <si>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</si>
  <si>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</si>
  <si>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</si>
  <si>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</si>
  <si>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</si>
  <si>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</si>
  <si>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</si>
  <si>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</si>
  <si>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</si>
  <si>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</si>
  <si>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</si>
  <si>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</si>
  <si>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</si>
  <si>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</si>
  <si>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</si>
  <si>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</si>
  <si>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</si>
  <si>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</si>
  <si>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</si>
  <si>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</si>
  <si>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</si>
  <si>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</si>
  <si>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</si>
  <si>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</si>
  <si>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</si>
  <si>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</si>
  <si>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</si>
  <si>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</si>
  <si>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</si>
  <si>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</si>
  <si>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</si>
  <si>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</si>
  <si>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</si>
  <si>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</si>
  <si>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</si>
  <si>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</si>
  <si>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</si>
  <si>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</si>
  <si>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</si>
  <si>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</si>
  <si>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</si>
  <si>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</si>
  <si>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</si>
  <si>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</si>
  <si>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</si>
  <si>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</si>
  <si>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</si>
  <si>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</si>
  <si>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</si>
  <si>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</si>
  <si>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</si>
  <si>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</si>
  <si>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</si>
  <si>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</si>
  <si>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</si>
  <si>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</si>
  <si>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</si>
  <si>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</si>
  <si>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</si>
  <si>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</si>
  <si>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</si>
  <si>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</si>
  <si>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</si>
  <si>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</si>
  <si>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</si>
  <si>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</si>
  <si>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</si>
  <si>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</si>
  <si>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</si>
  <si>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</si>
  <si>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</si>
  <si>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</si>
  <si>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</si>
  <si>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</si>
  <si>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</si>
  <si>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</si>
  <si>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</si>
  <si>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</si>
  <si>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</si>
  <si>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</si>
  <si>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</si>
  <si>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</si>
  <si>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</si>
  <si>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</si>
  <si>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</si>
  <si>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</si>
  <si>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</si>
  <si>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</si>
  <si>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</si>
  <si>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</si>
  <si>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</si>
  <si>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</si>
  <si>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</si>
  <si>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</si>
  <si>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</si>
  <si>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</si>
  <si>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</si>
  <si>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</si>
  <si>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</si>
  <si>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</si>
  <si>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</si>
  <si>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</si>
  <si>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</si>
  <si>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</si>
  <si>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</si>
  <si>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</si>
  <si>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</si>
  <si>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</si>
  <si>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</si>
  <si>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</si>
  <si>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</si>
  <si>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</si>
  <si>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</si>
  <si>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</si>
  <si>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</si>
  <si>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</si>
  <si>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</si>
  <si>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</si>
  <si>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</si>
  <si>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</si>
  <si>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</si>
  <si>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</si>
  <si>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</si>
  <si>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</si>
  <si>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</si>
  <si>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</si>
  <si>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</si>
  <si>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</si>
  <si>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</si>
  <si>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</si>
  <si>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</si>
  <si>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</si>
  <si>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</si>
  <si>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</si>
  <si>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</si>
  <si>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</si>
  <si>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</si>
  <si>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</si>
  <si>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</si>
  <si>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</si>
  <si>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</si>
  <si>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</si>
  <si>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</si>
  <si>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</si>
  <si>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</si>
  <si>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</si>
  <si>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</si>
  <si>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</si>
  <si>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</si>
  <si>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</si>
  <si>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</si>
  <si>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</si>
  <si>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</si>
  <si>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</si>
  <si>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</si>
  <si>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</si>
  <si>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</si>
  <si>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</si>
  <si>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</si>
  <si>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</si>
  <si>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</si>
  <si>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</si>
  <si>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</si>
  <si>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</si>
  <si>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</si>
  <si>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</si>
  <si>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</si>
  <si>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</si>
  <si>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</si>
  <si>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</si>
  <si>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</si>
  <si>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</si>
  <si>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</si>
  <si>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</si>
  <si>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</si>
  <si>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</si>
  <si>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</si>
  <si>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</si>
  <si>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</si>
  <si>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</si>
  <si>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</si>
  <si>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</si>
  <si>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</si>
  <si>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</si>
  <si>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</si>
  <si>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</si>
  <si>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</si>
  <si>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</si>
  <si>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</si>
  <si>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</si>
  <si>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</si>
  <si>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</si>
  <si>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</si>
  <si>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</si>
  <si>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</si>
  <si>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</si>
  <si>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</si>
  <si>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</si>
  <si>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</si>
  <si>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</si>
  <si>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</si>
  <si>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</si>
  <si>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</si>
  <si>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</si>
  <si>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</si>
  <si>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</si>
  <si>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</si>
  <si>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</si>
  <si>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</si>
  <si>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</si>
  <si>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</si>
  <si>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</si>
  <si>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</si>
  <si>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</si>
  <si>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</si>
  <si>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</si>
  <si>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</si>
  <si>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</si>
  <si>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</si>
  <si>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</si>
  <si>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</si>
  <si>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</si>
  <si>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</si>
  <si>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</si>
  <si>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</si>
  <si>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</si>
  <si>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</si>
  <si>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</si>
  <si>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</si>
  <si>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</si>
  <si>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</si>
  <si>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</si>
  <si>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</si>
  <si>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</si>
  <si>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</si>
  <si>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</si>
  <si>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</si>
  <si>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</si>
  <si>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</si>
  <si>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</si>
  <si>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</si>
  <si>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</si>
  <si>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</si>
  <si>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</si>
  <si>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</si>
  <si>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</si>
  <si>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</si>
  <si>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</si>
  <si>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</si>
  <si>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</si>
  <si>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</si>
  <si>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</si>
  <si>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</si>
  <si>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</si>
  <si>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</si>
  <si>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</si>
  <si>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</si>
  <si>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</si>
  <si>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</si>
  <si>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</si>
  <si>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</si>
  <si>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</si>
  <si>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</si>
  <si>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</si>
  <si>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</si>
  <si>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</si>
  <si>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</si>
  <si>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</si>
  <si>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</si>
  <si>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</si>
  <si>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</si>
  <si>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</si>
  <si>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</si>
  <si>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</si>
  <si>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</si>
  <si>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</si>
  <si>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</si>
  <si>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</si>
  <si>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</si>
  <si>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</si>
  <si>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</si>
  <si>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</si>
  <si>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</si>
  <si>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</si>
  <si>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</si>
  <si>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</si>
  <si>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</si>
  <si>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</si>
  <si>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</si>
  <si>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</si>
  <si>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</si>
  <si>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</si>
  <si>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</si>
  <si>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</si>
  <si>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</si>
  <si>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</si>
  <si>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</si>
  <si>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</si>
  <si>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</si>
  <si>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</si>
  <si>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</si>
  <si>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</si>
  <si>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</si>
  <si>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</si>
  <si>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</si>
  <si>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</si>
  <si>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</si>
  <si>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</si>
  <si>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</si>
  <si>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</si>
  <si>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</si>
  <si>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</si>
  <si>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</si>
  <si>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</si>
  <si>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</si>
  <si>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</si>
  <si>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</si>
  <si>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</si>
  <si>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</si>
  <si>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</si>
  <si>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</si>
  <si>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</si>
  <si>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</si>
  <si>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</si>
  <si>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</si>
  <si>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</si>
  <si>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</si>
  <si>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</si>
  <si>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</si>
  <si>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</si>
  <si>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</si>
  <si>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</si>
  <si>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</si>
  <si>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</si>
  <si>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</si>
  <si>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</si>
  <si>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</si>
  <si>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</si>
  <si>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</si>
  <si>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</si>
  <si>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</si>
  <si>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</si>
  <si>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</si>
  <si>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</si>
  <si>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</si>
  <si>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</si>
  <si>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</si>
  <si>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</si>
  <si>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</si>
  <si>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</si>
  <si>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</si>
  <si>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</si>
  <si>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</si>
  <si>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</si>
  <si>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</si>
  <si>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</si>
  <si>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</si>
  <si>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</si>
  <si>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</si>
  <si>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</si>
  <si>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</si>
  <si>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</si>
  <si>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</si>
  <si>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</si>
  <si>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</si>
  <si>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</si>
  <si>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</si>
  <si>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</si>
  <si>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</si>
  <si>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</si>
  <si>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</si>
  <si>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</si>
  <si>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</si>
  <si>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</si>
  <si>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</si>
  <si>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</si>
  <si>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</si>
  <si>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</si>
  <si>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</si>
  <si>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</si>
  <si>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</si>
  <si>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</si>
  <si>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</si>
  <si>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</si>
  <si>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</si>
  <si>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</si>
  <si>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</si>
  <si>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</si>
  <si>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</si>
  <si>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</si>
  <si>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</si>
  <si>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</si>
  <si>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</si>
  <si>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</si>
  <si>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</si>
  <si>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</si>
  <si>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</si>
  <si>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</si>
  <si>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</si>
  <si>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</si>
  <si>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</si>
  <si>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</si>
  <si>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</si>
  <si>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</si>
  <si>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</si>
  <si>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</si>
  <si>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</si>
  <si>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</si>
  <si>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</si>
  <si>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</si>
  <si>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</si>
  <si>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</si>
  <si>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</si>
  <si>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</si>
  <si>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</si>
  <si>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</si>
  <si>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</si>
  <si>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</si>
  <si>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</si>
  <si>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</si>
  <si>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</si>
  <si>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</si>
  <si>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</si>
  <si>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</si>
  <si>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</si>
  <si>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</si>
  <si>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</si>
  <si>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</si>
  <si>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</si>
  <si>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</si>
  <si>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</si>
  <si>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</si>
  <si>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</si>
  <si>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</si>
  <si>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</si>
  <si>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</si>
  <si>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</si>
  <si>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</si>
  <si>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</si>
  <si>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</si>
  <si>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</si>
  <si>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</si>
  <si>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</si>
  <si>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</si>
  <si>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</si>
  <si>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</si>
  <si>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</si>
  <si>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</si>
  <si>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</si>
  <si>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</si>
  <si>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</si>
  <si>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</si>
  <si>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</si>
  <si>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</si>
  <si>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</si>
  <si>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</si>
  <si>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</si>
  <si>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</si>
  <si>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</si>
  <si>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</si>
  <si>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</si>
  <si>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</si>
  <si>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</si>
  <si>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</si>
  <si>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</si>
  <si>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</si>
  <si>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</si>
  <si>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</si>
  <si>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</si>
  <si>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</si>
  <si>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</si>
  <si>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</si>
  <si>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</si>
  <si>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</si>
  <si>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</si>
  <si>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</si>
  <si>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</si>
  <si>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</si>
  <si>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</si>
  <si>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</si>
  <si>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</si>
  <si>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</si>
  <si>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</si>
  <si>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</si>
  <si>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</si>
  <si>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</si>
  <si>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</si>
  <si>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</si>
  <si>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</si>
  <si>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</si>
  <si>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</si>
  <si>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</si>
  <si>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</si>
  <si>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</si>
  <si>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</si>
  <si>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</si>
  <si>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</si>
  <si>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</si>
  <si>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</si>
  <si>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</si>
  <si>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</si>
  <si>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</si>
  <si>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</si>
  <si>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</si>
  <si>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</si>
  <si>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</si>
  <si>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</si>
  <si>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</si>
  <si>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</si>
  <si>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</si>
  <si>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</si>
  <si>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</si>
  <si>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</si>
  <si>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</si>
  <si>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</si>
  <si>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</si>
  <si>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</si>
  <si>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</si>
  <si>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</si>
  <si>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</si>
  <si>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</si>
  <si>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</si>
  <si>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</si>
  <si>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</si>
  <si>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</si>
  <si>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</si>
  <si>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</si>
  <si>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</si>
  <si>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</si>
  <si>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</si>
  <si>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</si>
  <si>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</si>
  <si>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</si>
  <si>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</si>
  <si>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</si>
  <si>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</si>
  <si>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</si>
  <si>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</si>
  <si>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</si>
  <si>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</si>
  <si>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</si>
  <si>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</si>
  <si>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</si>
  <si>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</si>
  <si>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</si>
  <si>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</si>
  <si>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</si>
  <si>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</si>
  <si>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</si>
  <si>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</si>
  <si>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</si>
  <si>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</si>
  <si>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</si>
  <si>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</si>
  <si>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</si>
  <si>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</si>
  <si>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</si>
  <si>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</si>
  <si>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</si>
  <si>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</si>
  <si>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</si>
  <si>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</si>
  <si>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</si>
  <si>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</si>
  <si>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</si>
  <si>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</si>
  <si>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</si>
  <si>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</si>
  <si>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</si>
  <si>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</si>
  <si>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</si>
  <si>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</si>
  <si>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</si>
  <si>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</si>
  <si>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</si>
  <si>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</si>
  <si>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</si>
  <si>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</si>
  <si>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</si>
  <si>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</si>
  <si>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</si>
  <si>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</si>
  <si>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</si>
  <si>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</si>
  <si>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</si>
  <si>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</si>
  <si>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</si>
  <si>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</si>
  <si>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</si>
  <si>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</si>
  <si>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</si>
  <si>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</si>
  <si>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</si>
  <si>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</si>
  <si>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</si>
  <si>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</si>
  <si>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</si>
  <si>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</si>
  <si>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</si>
  <si>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</si>
  <si>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</si>
  <si>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</si>
  <si>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</si>
  <si>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</si>
  <si>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</si>
  <si>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</si>
  <si>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</si>
  <si>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</si>
  <si>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</si>
  <si>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</si>
  <si>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</si>
  <si>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</si>
  <si>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</si>
  <si>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</si>
  <si>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</si>
  <si>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</si>
  <si>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</si>
  <si>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</si>
  <si>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</si>
  <si>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</si>
  <si>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</si>
  <si>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</si>
  <si>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</si>
  <si>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</si>
  <si>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</si>
  <si>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</si>
  <si>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</si>
  <si>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</si>
  <si>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</si>
  <si>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</si>
  <si>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</si>
  <si>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</si>
  <si>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</si>
  <si>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</si>
  <si>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</si>
  <si>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</si>
  <si>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</si>
  <si>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</si>
  <si>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</si>
  <si>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</si>
  <si>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</si>
  <si>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</si>
  <si>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</si>
  <si>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</si>
  <si>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</si>
  <si>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</si>
  <si>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</si>
  <si>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</si>
  <si>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</si>
  <si>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</si>
  <si>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</si>
  <si>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</si>
  <si>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</si>
  <si>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</si>
  <si>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</si>
  <si>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</si>
  <si>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</si>
  <si>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</si>
  <si>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</si>
  <si>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</si>
  <si>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</si>
  <si>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</si>
  <si>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</si>
  <si>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</si>
  <si>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</si>
  <si>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</si>
  <si>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</si>
  <si>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</si>
  <si>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</si>
  <si>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</si>
  <si>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</si>
  <si>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</si>
  <si>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</si>
  <si>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</si>
  <si>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</si>
  <si>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</si>
  <si>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</si>
  <si>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</si>
  <si>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</si>
  <si>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</si>
  <si>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</si>
  <si>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</si>
  <si>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</si>
  <si>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</si>
  <si>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</si>
  <si>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</si>
  <si>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</si>
  <si>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</si>
  <si>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</si>
  <si>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</si>
  <si>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</si>
  <si>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</si>
  <si>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</si>
  <si>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</si>
  <si>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</si>
  <si>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</si>
  <si>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</si>
  <si>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</si>
  <si>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</si>
  <si>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</si>
  <si>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</si>
  <si>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</si>
  <si>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</si>
  <si>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</si>
  <si>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</si>
  <si>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</si>
  <si>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</si>
  <si>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</si>
  <si>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</si>
  <si>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</si>
  <si>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</si>
  <si>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</si>
  <si>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</si>
  <si>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</si>
  <si>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</si>
  <si>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</si>
  <si>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</si>
  <si>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</si>
  <si>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</si>
  <si>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</si>
  <si>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</si>
  <si>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</si>
  <si>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</si>
  <si>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</si>
  <si>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</si>
  <si>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</si>
  <si>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</si>
  <si>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</si>
  <si>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</si>
  <si>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</si>
  <si>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</si>
  <si>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</si>
  <si>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</si>
  <si>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</si>
  <si>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</si>
  <si>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</si>
  <si>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</si>
  <si>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</si>
  <si>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</si>
  <si>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</si>
  <si>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</si>
  <si>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</si>
  <si>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</si>
  <si>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</si>
  <si>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</si>
  <si>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</si>
  <si>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</si>
  <si>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</si>
  <si>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</si>
  <si>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</si>
  <si>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</si>
  <si>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</si>
  <si>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</si>
  <si>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</si>
  <si>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</si>
  <si>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</si>
  <si>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</si>
  <si>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</si>
  <si>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</si>
  <si>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</si>
  <si>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</si>
  <si>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</si>
  <si>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</si>
  <si>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</si>
  <si>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</si>
  <si>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</si>
  <si>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</si>
  <si>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</si>
  <si>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</si>
  <si>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</si>
  <si>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</si>
  <si>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</si>
  <si>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</si>
  <si>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</si>
  <si>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</si>
  <si>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</si>
  <si>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</si>
  <si>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</si>
  <si>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</si>
  <si>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</si>
  <si>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</si>
  <si>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</si>
  <si>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</si>
  <si>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</si>
  <si>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</si>
  <si>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</si>
  <si>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</si>
  <si>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</si>
  <si>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</si>
  <si>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</si>
  <si>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</si>
  <si>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</si>
  <si>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</si>
  <si>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</si>
  <si>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</si>
  <si>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</si>
  <si>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</si>
  <si>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</si>
  <si>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</si>
  <si>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</si>
  <si>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</si>
  <si>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</si>
  <si>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</si>
  <si>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</si>
  <si>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</si>
  <si>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</si>
  <si>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</si>
  <si>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</si>
  <si>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</si>
  <si>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</si>
  <si>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</si>
  <si>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</si>
  <si>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</si>
  <si>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</si>
  <si>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</si>
  <si>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</si>
  <si>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</si>
  <si>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</si>
  <si>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</si>
  <si>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</si>
  <si>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</si>
  <si>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</si>
  <si>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</si>
  <si>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</si>
  <si>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</si>
  <si>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</si>
  <si>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</si>
  <si>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</si>
  <si>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</si>
  <si>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</si>
  <si>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</si>
  <si>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</si>
  <si>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</si>
  <si>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</si>
  <si>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</si>
  <si>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</si>
  <si>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</si>
  <si>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</si>
  <si>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</si>
  <si>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</si>
  <si>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</si>
  <si>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</si>
  <si>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</si>
  <si>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</si>
  <si>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</si>
  <si>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</si>
  <si>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</si>
  <si>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</si>
  <si>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</si>
  <si>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</si>
  <si>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</si>
  <si>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</si>
  <si>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</si>
  <si>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</si>
  <si>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</si>
  <si>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</si>
  <si>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</si>
  <si>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</si>
  <si>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</si>
  <si>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</si>
  <si>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</si>
  <si>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</si>
  <si>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</si>
  <si>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</si>
  <si>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</si>
  <si>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</si>
  <si>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</si>
  <si>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</si>
  <si>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</si>
  <si>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</si>
  <si>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</si>
  <si>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</si>
  <si>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</si>
  <si>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</si>
  <si>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</si>
  <si>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</si>
  <si>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</si>
  <si>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</si>
  <si>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</si>
  <si>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</si>
  <si>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</si>
  <si>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</si>
  <si>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</si>
  <si>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</si>
  <si>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</si>
  <si>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</si>
  <si>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</si>
  <si>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</si>
  <si>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</si>
  <si>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</si>
  <si>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</si>
  <si>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</si>
  <si>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</si>
  <si>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</si>
  <si>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</si>
  <si>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</si>
  <si>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</si>
  <si>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</si>
  <si>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</si>
  <si>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</si>
  <si>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</si>
  <si>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</si>
  <si>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</si>
  <si>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</si>
  <si>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</si>
  <si>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</si>
  <si>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</si>
  <si>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</si>
  <si>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</si>
  <si>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</si>
  <si>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</si>
  <si>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</si>
  <si>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</si>
  <si>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</si>
  <si>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</si>
  <si>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</si>
  <si>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</si>
  <si>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</si>
  <si>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</si>
  <si>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</si>
  <si>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</si>
  <si>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</si>
  <si>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</si>
  <si>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</si>
  <si>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</si>
  <si>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</si>
  <si>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</si>
  <si>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</si>
  <si>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</si>
  <si>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</si>
  <si>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</si>
  <si>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</si>
  <si>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</si>
  <si>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</si>
  <si>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</si>
  <si>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</si>
  <si>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</si>
  <si>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</si>
  <si>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</si>
  <si>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</si>
  <si>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</si>
  <si>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</si>
  <si>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</si>
  <si>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</si>
  <si>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</si>
  <si>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</si>
  <si>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</si>
  <si>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</si>
  <si>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</si>
  <si>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</si>
  <si>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</si>
  <si>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</si>
  <si>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</si>
  <si>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</si>
  <si>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</si>
  <si>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</si>
  <si>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</si>
  <si>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</si>
  <si>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</si>
  <si>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</si>
  <si>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</si>
  <si>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</si>
  <si>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</si>
  <si>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</si>
  <si>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</si>
  <si>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</si>
  <si>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</si>
  <si>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</si>
  <si>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</si>
  <si>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</si>
  <si>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</si>
  <si>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</si>
  <si>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</si>
  <si>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</si>
  <si>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</si>
  <si>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</si>
  <si>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</si>
  <si>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</si>
  <si>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</si>
  <si>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</si>
  <si>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</si>
  <si>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</si>
  <si>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</si>
  <si>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</si>
  <si>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</si>
  <si>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</si>
  <si>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</si>
  <si>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</si>
  <si>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</si>
  <si>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</si>
  <si>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</si>
  <si>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</si>
  <si>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</si>
  <si>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</si>
  <si>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</si>
  <si>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</si>
  <si>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</si>
  <si>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</si>
  <si>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</si>
  <si>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</si>
  <si>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</si>
  <si>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</si>
  <si>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</si>
  <si>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</si>
  <si>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</si>
  <si>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</si>
  <si>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</si>
  <si>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</si>
  <si>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</si>
  <si>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</si>
  <si>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</si>
  <si>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</si>
  <si>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</si>
  <si>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</si>
  <si>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</si>
  <si>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</si>
  <si>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</si>
  <si>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</si>
  <si>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</si>
  <si>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</si>
  <si>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</si>
  <si>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</si>
  <si>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</si>
  <si>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</si>
  <si>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</si>
  <si>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</si>
  <si>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</si>
  <si>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</si>
  <si>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</si>
  <si>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</si>
  <si>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</si>
  <si>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</si>
  <si>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</si>
  <si>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</si>
  <si>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</si>
  <si>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</si>
  <si>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</si>
  <si>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</si>
  <si>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</si>
  <si>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</si>
  <si>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</si>
  <si>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</si>
  <si>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</si>
  <si>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</si>
  <si>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</si>
  <si>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</si>
  <si>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</si>
  <si>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</si>
  <si>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</si>
  <si>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</si>
  <si>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</si>
  <si>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</si>
  <si>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</si>
  <si>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</si>
  <si>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</si>
  <si>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</si>
  <si>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</si>
  <si>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</si>
  <si>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</si>
  <si>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</si>
  <si>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</si>
  <si>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</si>
  <si>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</si>
  <si>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</si>
  <si>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</si>
  <si>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</si>
  <si>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</si>
  <si>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</si>
  <si>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</si>
  <si>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</si>
  <si>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</si>
  <si>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</si>
  <si>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</si>
  <si>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</si>
  <si>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</si>
  <si>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</si>
  <si>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</si>
  <si>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</si>
  <si>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</si>
  <si>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</si>
  <si>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</si>
  <si>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</si>
  <si>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</si>
  <si>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</si>
  <si>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</si>
  <si>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</si>
  <si>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</si>
  <si>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</si>
  <si>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</si>
  <si>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</si>
  <si>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</si>
  <si>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</si>
  <si>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</si>
  <si>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</si>
  <si>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</si>
  <si>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</si>
  <si>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</si>
  <si>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</si>
  <si>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</si>
  <si>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</si>
  <si>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</si>
  <si>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</si>
  <si>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</si>
  <si>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</si>
  <si>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</si>
  <si>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</si>
  <si>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</si>
  <si>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</si>
  <si>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</si>
  <si>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</si>
  <si>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</si>
  <si>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</si>
  <si>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</si>
  <si>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</si>
  <si>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</si>
  <si>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</si>
  <si>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</si>
  <si>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</si>
  <si>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</si>
  <si>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</si>
  <si>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</si>
  <si>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</si>
  <si>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</si>
  <si>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</si>
  <si>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</si>
  <si>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</si>
  <si>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</si>
  <si>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</si>
  <si>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</si>
  <si>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</si>
  <si>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</si>
  <si>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</si>
  <si>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</si>
  <si>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</si>
  <si>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</si>
  <si>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</si>
  <si>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</si>
  <si>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</si>
  <si>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</si>
  <si>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</si>
  <si>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</si>
  <si>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</si>
  <si>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</si>
  <si>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</si>
  <si>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</si>
  <si>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</si>
  <si>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</si>
  <si>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</si>
  <si>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</si>
  <si>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</si>
  <si>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</si>
  <si>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</si>
  <si>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</si>
  <si>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</si>
  <si>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</si>
  <si>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</si>
  <si>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</si>
  <si>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</si>
  <si>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</si>
  <si>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</si>
  <si>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</si>
  <si>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</si>
  <si>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</si>
  <si>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</si>
  <si>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</si>
  <si>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</si>
  <si>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</si>
  <si>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</si>
  <si>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</si>
  <si>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</si>
  <si>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</si>
  <si>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</si>
  <si>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</si>
  <si>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</si>
  <si>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</si>
  <si>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</si>
  <si>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</si>
  <si>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</si>
  <si>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</si>
  <si>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</si>
  <si>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</si>
  <si>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</si>
  <si>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</si>
  <si>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</si>
  <si>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</si>
  <si>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</si>
  <si>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</si>
  <si>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</si>
  <si>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</si>
  <si>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</si>
  <si>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</si>
  <si>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</si>
  <si>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</si>
  <si>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</si>
  <si>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</si>
  <si>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</si>
  <si>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</si>
  <si>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</si>
  <si>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</si>
  <si>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</si>
  <si>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</si>
  <si>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</si>
  <si>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</si>
  <si>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</si>
  <si>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</si>
  <si>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</si>
  <si>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</si>
  <si>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</si>
  <si>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</si>
  <si>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</si>
  <si>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</si>
  <si>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</si>
  <si>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</si>
  <si>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</si>
  <si>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</si>
  <si>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</si>
  <si>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</si>
  <si>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</si>
  <si>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</si>
  <si>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</si>
  <si>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</si>
  <si>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</si>
  <si>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</si>
  <si>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</si>
  <si>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</si>
  <si>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</si>
  <si>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</si>
  <si>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</si>
  <si>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</si>
  <si>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</si>
  <si>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</si>
  <si>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</si>
  <si>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</si>
  <si>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</si>
  <si>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</si>
  <si>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</si>
  <si>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</si>
  <si>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</si>
  <si>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</si>
  <si>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</si>
  <si>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</si>
  <si>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</si>
  <si>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</si>
  <si>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</si>
  <si>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</si>
  <si>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</si>
  <si>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</si>
  <si>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</si>
  <si>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</si>
  <si>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</si>
  <si>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</si>
  <si>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</si>
  <si>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</si>
  <si>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</si>
  <si>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</si>
  <si>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</si>
  <si>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</si>
  <si>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</si>
  <si>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</si>
  <si>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</si>
  <si>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</si>
  <si>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</si>
  <si>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</si>
  <si>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</si>
  <si>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</si>
  <si>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</si>
  <si>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</si>
  <si>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</si>
  <si>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</si>
  <si>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</si>
  <si>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</si>
  <si>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</si>
  <si>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</si>
  <si>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</si>
  <si>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</si>
  <si>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</si>
  <si>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</si>
  <si>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</si>
  <si>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</si>
  <si>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</si>
  <si>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</si>
  <si>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</si>
  <si>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</si>
  <si>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</si>
  <si>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</si>
  <si>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</si>
  <si>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</si>
  <si>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</si>
  <si>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</si>
  <si>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</si>
  <si>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</si>
  <si>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</si>
  <si>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</si>
  <si>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</si>
  <si>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</si>
  <si>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</si>
  <si>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</si>
  <si>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</si>
  <si>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</si>
  <si>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</si>
  <si>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</si>
  <si>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</si>
  <si>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</si>
  <si>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</si>
  <si>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</si>
  <si>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</si>
  <si>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</si>
  <si>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</si>
  <si>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</si>
  <si>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</si>
  <si>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</si>
  <si>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</si>
  <si>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</si>
  <si>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</si>
  <si>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</si>
  <si>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</si>
  <si>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</si>
  <si>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</si>
  <si>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</si>
  <si>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</si>
  <si>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</si>
  <si>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</si>
  <si>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</si>
  <si>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</si>
  <si>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</si>
  <si>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</si>
  <si>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</si>
  <si>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</si>
  <si>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</si>
  <si>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</si>
  <si>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</si>
  <si>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</si>
  <si>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</si>
  <si>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</si>
  <si>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</si>
  <si>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</si>
  <si>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</si>
  <si>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</si>
  <si>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</si>
  <si>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</si>
  <si>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</si>
  <si>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</si>
  <si>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</si>
  <si>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</si>
  <si>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</si>
  <si>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</si>
  <si>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</si>
  <si>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</si>
  <si>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</si>
  <si>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</si>
  <si>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</si>
  <si>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</si>
  <si>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</si>
  <si>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</si>
  <si>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</si>
  <si>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</si>
  <si>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</si>
  <si>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</si>
  <si>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</si>
  <si>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</si>
  <si>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</si>
  <si>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</si>
  <si>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</si>
  <si>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</si>
  <si>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</si>
  <si>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</si>
  <si>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</si>
  <si>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</si>
  <si>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</si>
  <si>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</si>
  <si>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</si>
  <si>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</si>
  <si>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</si>
  <si>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</si>
  <si>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</si>
  <si>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</si>
  <si>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</si>
  <si>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</si>
  <si>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</si>
  <si>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</si>
  <si>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</si>
  <si>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</si>
  <si>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</si>
  <si>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</si>
  <si>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</si>
  <si>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</si>
  <si>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</si>
  <si>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</si>
  <si>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</si>
  <si>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</si>
  <si>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</si>
  <si>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</si>
  <si>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</si>
  <si>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</si>
  <si>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</si>
  <si>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</si>
  <si>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</si>
  <si>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</si>
  <si>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</si>
  <si>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</si>
  <si>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</si>
  <si>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</si>
  <si>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</si>
  <si>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</si>
  <si>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</si>
  <si>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</si>
  <si>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</si>
  <si>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</si>
  <si>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</si>
  <si>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</si>
  <si>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</si>
  <si>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</si>
  <si>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</si>
  <si>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</si>
  <si>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</si>
  <si>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</si>
  <si>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</si>
  <si>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</si>
  <si>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</si>
  <si>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</si>
  <si>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</si>
  <si>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</si>
  <si>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</si>
  <si>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</si>
  <si>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</si>
  <si>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</si>
  <si>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</si>
  <si>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</si>
  <si>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</si>
  <si>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</si>
  <si>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</si>
  <si>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</si>
  <si>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</si>
  <si>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</si>
  <si>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</si>
  <si>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</si>
  <si>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</si>
  <si>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</si>
  <si>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</si>
  <si>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</si>
  <si>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</si>
  <si>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</si>
  <si>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</si>
  <si>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</si>
  <si>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</si>
  <si>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</si>
  <si>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</si>
  <si>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</si>
  <si>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</si>
  <si>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</si>
  <si>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</si>
  <si>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</si>
  <si>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</si>
  <si>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</si>
  <si>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</si>
  <si>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</si>
  <si>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</si>
  <si>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</si>
  <si>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</si>
  <si>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</si>
  <si>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</si>
  <si>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</si>
  <si>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</si>
  <si>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</si>
  <si>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</si>
  <si>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</si>
  <si>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</si>
  <si>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</si>
  <si>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</si>
  <si>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</si>
  <si>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</si>
  <si>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</si>
  <si>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</si>
  <si>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</si>
  <si>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</si>
  <si>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</si>
  <si>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</si>
  <si>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</si>
  <si>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</si>
  <si>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</si>
  <si>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</si>
  <si>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</si>
  <si>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</si>
  <si>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</si>
  <si>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</si>
  <si>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</si>
  <si>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</si>
  <si>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</si>
  <si>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</si>
  <si>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</si>
  <si>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</si>
  <si>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</si>
  <si>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</si>
  <si>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</si>
  <si>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</si>
  <si>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</si>
  <si>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</si>
  <si>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</si>
  <si>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</si>
  <si>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</si>
  <si>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</si>
  <si>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</si>
  <si>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</si>
  <si>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</si>
  <si>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</si>
  <si>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</si>
  <si>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</si>
  <si>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</si>
  <si>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</si>
  <si>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</si>
  <si>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</si>
  <si>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</si>
  <si>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</si>
  <si>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</si>
  <si>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</si>
  <si>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</si>
  <si>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</si>
  <si>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</si>
  <si>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</si>
  <si>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</si>
  <si>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</si>
  <si>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</si>
  <si>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</si>
  <si>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</si>
  <si>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</si>
  <si>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</si>
  <si>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</si>
  <si>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</si>
  <si>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</si>
  <si>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</si>
  <si>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</si>
  <si>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</si>
  <si>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</si>
  <si>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</si>
  <si>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</si>
  <si>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</si>
  <si>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</si>
  <si>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</si>
  <si>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</si>
  <si>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</si>
  <si>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</si>
  <si>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</si>
  <si>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</si>
  <si>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</si>
  <si>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</si>
  <si>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</si>
  <si>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</si>
  <si>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</si>
  <si>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</si>
  <si>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</si>
  <si>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</si>
  <si>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</si>
  <si>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</si>
  <si>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</si>
  <si>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</si>
  <si>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</si>
  <si>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</si>
  <si>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</si>
  <si>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</si>
  <si>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</si>
  <si>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</si>
  <si>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</si>
  <si>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</si>
  <si>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</si>
  <si>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</si>
  <si>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</si>
  <si>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</si>
  <si>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</si>
  <si>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</si>
  <si>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</si>
  <si>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</si>
  <si>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</si>
  <si>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</si>
  <si>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</si>
  <si>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</si>
  <si>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</si>
  <si>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</si>
  <si>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</si>
  <si>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</si>
  <si>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</si>
  <si>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</si>
  <si>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</si>
  <si>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</si>
  <si>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</si>
  <si>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</si>
  <si>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</si>
  <si>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</si>
  <si>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</si>
  <si>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</si>
  <si>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</si>
  <si>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</si>
  <si>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</si>
  <si>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</si>
  <si>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</si>
  <si>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</si>
  <si>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</si>
  <si>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</si>
  <si>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</si>
  <si>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</si>
  <si>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</si>
  <si>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</si>
  <si>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</si>
  <si>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</si>
  <si>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</si>
  <si>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</si>
  <si>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</si>
  <si>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</si>
  <si>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</si>
  <si>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</si>
  <si>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</si>
  <si>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</si>
  <si>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</si>
  <si>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</si>
  <si>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</si>
  <si>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</si>
  <si>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</si>
  <si>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</si>
  <si>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</si>
  <si>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</si>
  <si>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</si>
  <si>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</si>
  <si>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</si>
  <si>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</si>
  <si>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</si>
  <si>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</si>
  <si>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</si>
  <si>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</si>
  <si>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</si>
  <si>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</si>
  <si>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</si>
  <si>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</si>
  <si>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</si>
  <si>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</si>
  <si>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</si>
  <si>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</si>
  <si>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</si>
  <si>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</si>
  <si>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</si>
  <si>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</si>
  <si>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</si>
  <si>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</si>
  <si>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</si>
  <si>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</si>
  <si>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</si>
  <si>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</si>
  <si>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</si>
  <si>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</si>
  <si>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</si>
  <si>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</si>
  <si>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</si>
  <si>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</si>
  <si>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</si>
  <si>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</si>
  <si>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</si>
  <si>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</si>
  <si>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</si>
  <si>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</si>
  <si>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</si>
  <si>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</si>
  <si>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</si>
  <si>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</si>
  <si>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</si>
  <si>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</si>
  <si>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</si>
  <si>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</si>
  <si>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</si>
  <si>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</si>
  <si>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</si>
  <si>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</si>
  <si>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</si>
  <si>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</si>
  <si>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</si>
  <si>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</si>
  <si>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</si>
  <si>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</si>
  <si>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</si>
  <si>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</si>
  <si>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</si>
  <si>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</si>
  <si>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</si>
  <si>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</si>
  <si>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</si>
  <si>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</si>
  <si>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</si>
  <si>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</si>
  <si>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</si>
  <si>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</si>
  <si>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</si>
  <si>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</si>
  <si>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</si>
  <si>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</si>
  <si>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</si>
  <si>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</si>
  <si>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</si>
  <si>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</si>
  <si>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</si>
  <si>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</si>
  <si>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</si>
  <si>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</si>
  <si>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</si>
  <si>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</si>
  <si>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</si>
  <si>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</si>
  <si>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</si>
  <si>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</si>
  <si>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</si>
  <si>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</si>
  <si>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</si>
  <si>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</si>
  <si>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</si>
  <si>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</si>
  <si>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</si>
  <si>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</si>
  <si>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</si>
  <si>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</si>
  <si>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</si>
  <si>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</si>
  <si>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</si>
  <si>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</si>
  <si>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</si>
  <si>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</si>
  <si>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</si>
  <si>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</si>
  <si>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</si>
  <si>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</si>
  <si>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</si>
  <si>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</si>
  <si>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</si>
  <si>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</si>
  <si>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</si>
  <si>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</si>
  <si>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</si>
  <si>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</si>
  <si>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</si>
  <si>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</si>
  <si>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</si>
  <si>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</si>
  <si>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</si>
  <si>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</si>
  <si>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</si>
  <si>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</si>
  <si>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</si>
  <si>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</si>
  <si>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</si>
  <si>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</si>
  <si>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</si>
  <si>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</si>
  <si>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</si>
  <si>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</si>
  <si>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</si>
  <si>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</si>
  <si>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</si>
  <si>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</si>
  <si>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</si>
  <si>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</si>
  <si>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</si>
  <si>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</si>
  <si>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</si>
  <si>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</si>
  <si>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</si>
  <si>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</si>
  <si>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</si>
  <si>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</si>
  <si>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</si>
  <si>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</si>
  <si>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</si>
  <si>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</si>
  <si>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</si>
  <si>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</si>
  <si>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</si>
  <si>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</si>
  <si>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</si>
  <si>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</si>
  <si>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</si>
  <si>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</si>
  <si>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</si>
  <si>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</si>
  <si>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</si>
  <si>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</si>
  <si>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</si>
  <si>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</si>
  <si>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</si>
  <si>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</si>
  <si>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</si>
  <si>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</si>
  <si>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</si>
  <si>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</si>
  <si>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</si>
  <si>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</si>
  <si>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</si>
  <si>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</si>
  <si>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</si>
  <si>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</si>
  <si>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</si>
  <si>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</si>
  <si>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</si>
  <si>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</si>
  <si>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</si>
  <si>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</si>
  <si>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</si>
  <si>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</si>
  <si>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</si>
  <si>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</si>
  <si>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</si>
  <si>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</si>
  <si>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</si>
  <si>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</si>
  <si>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</si>
  <si>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</si>
  <si>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</si>
  <si>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</si>
  <si>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</si>
  <si>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</si>
  <si>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</si>
  <si>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</si>
  <si>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</si>
  <si>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</si>
  <si>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</si>
  <si>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</si>
  <si>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</si>
  <si>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</si>
  <si>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</si>
  <si>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</si>
  <si>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</si>
  <si>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</si>
  <si>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</si>
  <si>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</si>
  <si>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</si>
  <si>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</si>
  <si>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</si>
  <si>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</si>
  <si>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</si>
  <si>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</si>
  <si>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</si>
  <si>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</si>
  <si>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</si>
  <si>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</si>
  <si>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</si>
  <si>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</si>
  <si>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</si>
  <si>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</si>
  <si>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</si>
  <si>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</si>
  <si>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</si>
  <si>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</si>
  <si>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</si>
  <si>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</si>
  <si>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</si>
  <si>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</si>
  <si>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</si>
  <si>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</si>
  <si>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</si>
  <si>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</si>
  <si>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</si>
  <si>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</si>
  <si>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</si>
  <si>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</si>
  <si>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</si>
  <si>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</si>
  <si>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</si>
  <si>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</si>
  <si>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</si>
  <si>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</si>
  <si>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</si>
  <si>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</si>
  <si>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</si>
  <si>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</si>
  <si>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</si>
  <si>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</si>
  <si>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</si>
  <si>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</si>
  <si>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</si>
  <si>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</si>
  <si>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</si>
  <si>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</si>
  <si>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</si>
  <si>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</si>
  <si>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</si>
  <si>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</si>
  <si>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</si>
  <si>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</si>
  <si>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</si>
  <si>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</si>
  <si>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</si>
  <si>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</si>
  <si>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</si>
  <si>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</si>
  <si>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</si>
  <si>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</si>
  <si>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</si>
  <si>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</si>
  <si>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</si>
  <si>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</si>
  <si>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</si>
  <si>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</si>
  <si>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</si>
  <si>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</si>
  <si>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</si>
  <si>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</si>
  <si>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</si>
  <si>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</si>
  <si>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</si>
  <si>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</si>
  <si>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</si>
  <si>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</si>
  <si>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</si>
  <si>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</si>
  <si>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</si>
  <si>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</si>
  <si>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</si>
  <si>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</si>
  <si>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</si>
  <si>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</si>
  <si>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</si>
  <si>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</si>
  <si>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</si>
  <si>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</si>
  <si>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</si>
  <si>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</si>
  <si>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</si>
  <si>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</si>
  <si>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</si>
  <si>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</si>
  <si>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</si>
  <si>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</si>
  <si>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</si>
  <si>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</si>
  <si>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</si>
  <si>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</si>
  <si>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</si>
  <si>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</si>
  <si>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</si>
  <si>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</si>
  <si>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</si>
  <si>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</si>
  <si>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</si>
  <si>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</si>
  <si>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</si>
  <si>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</si>
  <si>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</si>
  <si>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</si>
  <si>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</si>
  <si>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</si>
  <si>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</si>
  <si>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</si>
  <si>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</si>
  <si>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</si>
  <si>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</si>
  <si>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</si>
  <si>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</si>
  <si>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</si>
  <si>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</si>
  <si>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</si>
  <si>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</si>
  <si>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</si>
  <si>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</si>
  <si>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</si>
  <si>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</si>
  <si>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</si>
  <si>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</si>
  <si>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</si>
  <si>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</si>
  <si>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</si>
  <si>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</si>
  <si>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</si>
  <si>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</si>
  <si>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</si>
  <si>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</si>
  <si>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</si>
  <si>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</si>
  <si>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</si>
  <si>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</si>
  <si>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</si>
  <si>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</si>
  <si>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</si>
  <si>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</si>
  <si>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</si>
  <si>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</si>
  <si>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</si>
  <si>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</si>
  <si>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</si>
  <si>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</si>
  <si>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</si>
  <si>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</si>
  <si>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</si>
  <si>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</si>
  <si>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</si>
  <si>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</si>
  <si>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</si>
  <si>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</si>
  <si>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</si>
  <si>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</si>
  <si>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</si>
  <si>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</si>
  <si>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</si>
  <si>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</si>
  <si>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</si>
  <si>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</si>
  <si>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</si>
  <si>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</si>
  <si>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</si>
  <si>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</si>
  <si>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</si>
  <si>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</si>
  <si>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</si>
  <si>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</si>
  <si>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</si>
  <si>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</si>
  <si>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</si>
  <si>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</si>
  <si>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</si>
  <si>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</si>
  <si>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</si>
  <si>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</si>
  <si>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</si>
  <si>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</si>
  <si>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</si>
  <si>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</si>
  <si>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</si>
  <si>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</si>
  <si>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</si>
  <si>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</si>
  <si>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</si>
  <si>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</si>
  <si>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</si>
  <si>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</si>
  <si>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</si>
  <si>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</si>
  <si>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</si>
  <si>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</si>
  <si>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</si>
  <si>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</si>
  <si>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</si>
  <si>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</si>
  <si>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</si>
  <si>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</si>
  <si>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</si>
  <si>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</si>
  <si>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</si>
  <si>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</si>
  <si>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</si>
  <si>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</si>
  <si>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</si>
  <si>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</si>
  <si>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</si>
  <si>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</si>
  <si>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</si>
  <si>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</si>
  <si>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</si>
  <si>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</si>
  <si>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</si>
  <si>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</si>
  <si>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</si>
  <si>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</si>
  <si>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</si>
  <si>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</si>
  <si>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</si>
  <si>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</si>
  <si>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</si>
  <si>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</si>
  <si>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</si>
  <si>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</si>
  <si>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</si>
  <si>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</si>
  <si>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</si>
  <si>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</si>
  <si>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</si>
  <si>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</si>
  <si>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</si>
  <si>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</si>
  <si>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</si>
  <si>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</si>
  <si>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</si>
  <si>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</si>
  <si>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</si>
  <si>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</si>
  <si>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</si>
  <si>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</si>
  <si>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</si>
  <si>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</si>
  <si>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</si>
  <si>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</si>
  <si>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</si>
  <si>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</si>
  <si>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</si>
  <si>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</si>
  <si>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</si>
  <si>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</si>
  <si>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</si>
  <si>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</si>
  <si>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</si>
  <si>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</si>
  <si>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</si>
  <si>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</si>
  <si>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</si>
  <si>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</si>
  <si>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</si>
  <si>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</si>
  <si>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</si>
  <si>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</si>
  <si>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</si>
  <si>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</si>
  <si>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</si>
  <si>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</si>
  <si>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</si>
  <si>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</si>
  <si>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</si>
  <si>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</si>
  <si>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</si>
  <si>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</si>
  <si>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</si>
  <si>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</si>
  <si>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</si>
  <si>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</si>
  <si>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</si>
  <si>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</si>
  <si>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</si>
  <si>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</si>
  <si>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</si>
  <si>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</si>
  <si>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</si>
  <si>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</si>
  <si>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</si>
  <si>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</si>
  <si>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</si>
  <si>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</si>
  <si>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</si>
  <si>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</si>
  <si>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</si>
  <si>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</si>
  <si>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</si>
  <si>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</si>
  <si>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</si>
  <si>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</si>
  <si>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</si>
  <si>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</si>
  <si>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</si>
  <si>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</si>
  <si>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</si>
  <si>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</si>
  <si>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</si>
  <si>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</si>
  <si>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</si>
  <si>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</si>
  <si>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</si>
  <si>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</si>
  <si>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</si>
  <si>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</si>
  <si>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</si>
  <si>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</si>
  <si>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</si>
  <si>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</si>
  <si>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</si>
  <si>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</si>
  <si>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</si>
  <si>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</si>
  <si>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</si>
  <si>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</si>
  <si>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</si>
  <si>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</si>
  <si>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</si>
  <si>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</si>
  <si>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</si>
  <si>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</si>
  <si>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</si>
  <si>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</si>
  <si>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</si>
  <si>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</si>
  <si>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</si>
  <si>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</si>
  <si>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</si>
  <si>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</si>
  <si>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</si>
  <si>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</si>
  <si>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</si>
  <si>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</si>
  <si>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</si>
  <si>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</si>
  <si>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</si>
  <si>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</si>
  <si>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</si>
  <si>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</si>
  <si>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</si>
  <si>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</si>
  <si>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</si>
  <si>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</si>
  <si>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</si>
  <si>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</si>
  <si>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</si>
  <si>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</si>
  <si>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</si>
  <si>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</si>
  <si>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</si>
  <si>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</si>
  <si>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</si>
  <si>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</si>
  <si>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</si>
  <si>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</si>
  <si>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</si>
  <si>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</si>
  <si>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</si>
  <si>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</si>
  <si>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</si>
  <si>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</si>
  <si>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</si>
  <si>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</si>
  <si>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</si>
  <si>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</si>
  <si>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</si>
  <si>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</si>
  <si>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</si>
  <si>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</si>
  <si>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</si>
  <si>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</si>
  <si>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</si>
  <si>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</si>
  <si>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</si>
  <si>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</si>
  <si>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</si>
  <si>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</si>
  <si>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</si>
  <si>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</si>
  <si>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</si>
  <si>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</si>
  <si>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</si>
  <si>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</si>
  <si>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</si>
  <si>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</si>
  <si>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</si>
  <si>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</si>
  <si>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</si>
  <si>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</si>
  <si>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</si>
  <si>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</si>
  <si>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</si>
  <si>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</si>
  <si>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</si>
  <si>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</si>
  <si>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</si>
  <si>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</si>
  <si>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</si>
  <si>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</si>
  <si>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</si>
  <si>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</si>
  <si>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</si>
  <si>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</si>
  <si>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</si>
  <si>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</si>
  <si>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</si>
  <si>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</si>
  <si>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</si>
  <si>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</si>
  <si>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</si>
  <si>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</si>
  <si>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</si>
  <si>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</si>
  <si>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</si>
  <si>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</si>
  <si>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</si>
  <si>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</si>
  <si>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</si>
  <si>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</si>
  <si>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</si>
  <si>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</si>
  <si>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</si>
  <si>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</si>
  <si>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</si>
  <si>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</si>
  <si>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</si>
  <si>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</si>
  <si>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</si>
  <si>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</si>
  <si>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</si>
  <si>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</si>
  <si>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</si>
  <si>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</si>
  <si>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</si>
  <si>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</si>
  <si>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</si>
  <si>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</si>
  <si>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</si>
  <si>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</si>
  <si>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</si>
  <si>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</si>
  <si>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</si>
  <si>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</si>
  <si>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</si>
  <si>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</si>
  <si>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</si>
  <si>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</si>
  <si>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</si>
  <si>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</si>
  <si>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</si>
  <si>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</si>
  <si>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</si>
  <si>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</si>
  <si>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</si>
  <si>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</si>
  <si>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</si>
  <si>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</si>
  <si>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</si>
  <si>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</si>
  <si>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</si>
  <si>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</si>
  <si>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</si>
  <si>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</si>
  <si>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</si>
  <si>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</si>
  <si>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</si>
  <si>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</si>
  <si>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</si>
  <si>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</si>
  <si>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</si>
  <si>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</si>
  <si>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</si>
  <si>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</si>
  <si>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</si>
  <si>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</si>
  <si>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</si>
  <si>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</si>
  <si>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</si>
  <si>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</si>
  <si>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</si>
  <si>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</si>
  <si>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</si>
  <si>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</si>
  <si>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</si>
  <si>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</si>
  <si>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</si>
  <si>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</si>
  <si>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</si>
  <si>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</si>
  <si>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</si>
  <si>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</si>
  <si>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</si>
  <si>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</si>
  <si>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</si>
  <si>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</si>
  <si>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</si>
  <si>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</si>
  <si>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</si>
  <si>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</si>
  <si>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</si>
  <si>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</si>
  <si>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</si>
  <si>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</si>
  <si>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</si>
  <si>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</si>
  <si>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</si>
  <si>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</si>
  <si>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</si>
  <si>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</si>
  <si>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</si>
  <si>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</si>
  <si>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</si>
  <si>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</si>
  <si>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</si>
  <si>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</si>
  <si>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</si>
  <si>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</si>
  <si>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</si>
  <si>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</si>
  <si>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</si>
  <si>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</si>
  <si>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</si>
  <si>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</si>
  <si>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</si>
  <si>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</si>
  <si>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</si>
  <si>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</si>
  <si>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</si>
  <si>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</si>
  <si>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</si>
  <si>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</si>
  <si>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</si>
  <si>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</si>
  <si>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</si>
  <si>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</si>
  <si>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</si>
  <si>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</si>
  <si>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</si>
  <si>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</si>
  <si>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</si>
  <si>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</si>
  <si>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</si>
  <si>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</si>
  <si>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</si>
  <si>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</si>
  <si>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</si>
  <si>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</si>
  <si>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</si>
  <si>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</si>
  <si>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</si>
  <si>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</si>
  <si>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</si>
  <si>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</si>
  <si>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</si>
  <si>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</si>
  <si>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</si>
  <si>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</si>
  <si>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</si>
  <si>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</si>
  <si>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</si>
  <si>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</si>
  <si>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</si>
  <si>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</si>
  <si>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</si>
  <si>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</si>
  <si>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</si>
  <si>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</si>
  <si>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</si>
  <si>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</si>
  <si>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</si>
  <si>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</si>
  <si>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</si>
  <si>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</si>
  <si>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</si>
  <si>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</si>
  <si>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</si>
  <si>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</si>
  <si>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</si>
  <si>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</si>
  <si>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</si>
  <si>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</si>
  <si>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</si>
  <si>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</si>
  <si>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</si>
  <si>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</si>
  <si>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</si>
  <si>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</si>
  <si>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</si>
  <si>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</si>
  <si>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</si>
  <si>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</si>
  <si>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</si>
  <si>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</si>
  <si>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</si>
  <si>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</si>
  <si>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</si>
  <si>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</si>
  <si>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</si>
  <si>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</si>
  <si>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</si>
  <si>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</si>
  <si>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</si>
  <si>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</si>
  <si>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</si>
  <si>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</si>
  <si>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</si>
  <si>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</si>
  <si>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</si>
  <si>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</si>
  <si>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</si>
  <si>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</si>
  <si>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</si>
  <si>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</si>
  <si>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</si>
  <si>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</si>
  <si>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</si>
  <si>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</si>
  <si>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</si>
  <si>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</si>
  <si>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</si>
  <si>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</si>
  <si>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</si>
  <si>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</si>
  <si>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</si>
  <si>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</si>
  <si>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</si>
  <si>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</si>
  <si>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</si>
  <si>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</si>
  <si>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</si>
  <si>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</si>
  <si>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</si>
  <si>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</si>
  <si>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</si>
  <si>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</si>
  <si>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</si>
  <si>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</si>
  <si>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</si>
  <si>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</si>
  <si>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</si>
  <si>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</si>
  <si>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</si>
  <si>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</si>
  <si>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</si>
  <si>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</si>
  <si>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</si>
  <si>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</si>
  <si>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</si>
  <si>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</si>
  <si>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</si>
  <si>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</si>
  <si>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</si>
  <si>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</si>
  <si>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</si>
  <si>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</si>
  <si>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</si>
  <si>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</si>
  <si>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</si>
  <si>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</si>
  <si>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</si>
  <si>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</si>
  <si>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</si>
  <si>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</si>
  <si>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</si>
  <si>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</si>
  <si>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</si>
  <si>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</si>
  <si>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</si>
  <si>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</si>
  <si>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</si>
  <si>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</si>
  <si>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</si>
  <si>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</si>
  <si>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</si>
  <si>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</si>
  <si>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</si>
  <si>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</si>
  <si>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</si>
  <si>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</si>
  <si>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</si>
  <si>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</si>
  <si>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</si>
  <si>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</si>
  <si>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</si>
  <si>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</si>
  <si>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</si>
  <si>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</si>
  <si>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</si>
  <si>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</si>
  <si>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</si>
  <si>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</si>
  <si>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</si>
  <si>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</si>
  <si>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</si>
  <si>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</si>
  <si>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</si>
  <si>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</si>
  <si>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</si>
  <si>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</si>
  <si>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</si>
  <si>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</si>
  <si>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</si>
  <si>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</si>
  <si>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</si>
  <si>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</si>
  <si>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</si>
  <si>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</si>
  <si>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</si>
  <si>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</si>
  <si>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</si>
  <si>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</si>
  <si>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</si>
  <si>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</si>
  <si>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</si>
  <si>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</si>
  <si>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</si>
  <si>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</si>
  <si>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</si>
  <si>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</si>
  <si>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</si>
  <si>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</si>
  <si>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</si>
  <si>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</si>
  <si>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</si>
  <si>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</si>
  <si>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</si>
  <si>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</si>
  <si>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</si>
  <si>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</si>
  <si>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</si>
  <si>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</si>
  <si>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</si>
  <si>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</si>
  <si>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</si>
  <si>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</si>
  <si>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</si>
  <si>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</si>
  <si>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</si>
  <si>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</si>
  <si>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</si>
  <si>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</si>
  <si>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</si>
  <si>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</si>
  <si>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</si>
  <si>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</si>
  <si>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</si>
  <si>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</si>
  <si>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</si>
  <si>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</si>
  <si>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</si>
  <si>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</si>
  <si>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</si>
  <si>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</si>
  <si>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</si>
  <si>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</si>
  <si>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</si>
  <si>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</si>
  <si>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</si>
  <si>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</si>
  <si>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</si>
  <si>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</si>
  <si>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</si>
  <si>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</si>
  <si>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</si>
  <si>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</si>
  <si>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</si>
  <si>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</si>
  <si>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</si>
  <si>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</si>
  <si>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</si>
  <si>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</si>
  <si>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</si>
  <si>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</si>
  <si>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</si>
  <si>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</si>
  <si>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</si>
  <si>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</si>
  <si>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</si>
  <si>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</si>
  <si>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</si>
  <si>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</si>
  <si>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</si>
  <si>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</si>
  <si>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</si>
  <si>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</si>
  <si>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</si>
  <si>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</si>
  <si>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</si>
  <si>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</si>
  <si>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</si>
  <si>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</si>
  <si>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</si>
  <si>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</si>
  <si>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</si>
  <si>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</si>
  <si>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</si>
  <si>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</si>
  <si>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</si>
  <si>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</si>
  <si>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</si>
  <si>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</si>
  <si>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</si>
  <si>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</si>
  <si>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</si>
  <si>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</si>
  <si>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</si>
  <si>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</si>
  <si>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</si>
  <si>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</si>
  <si>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</si>
  <si>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</si>
  <si>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</si>
  <si>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</si>
  <si>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</si>
  <si>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</si>
  <si>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</si>
  <si>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</si>
  <si>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</si>
  <si>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</si>
  <si>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</si>
  <si>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</si>
  <si>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</si>
  <si>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</si>
  <si>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</si>
  <si>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</si>
  <si>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</si>
  <si>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</si>
  <si>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</si>
  <si>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</si>
  <si>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</si>
  <si>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</si>
  <si>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</si>
  <si>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</si>
  <si>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</si>
  <si>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</si>
  <si>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</si>
  <si>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</si>
  <si>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</si>
  <si>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</si>
  <si>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</si>
  <si>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</si>
  <si>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</si>
  <si>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</si>
  <si>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</si>
  <si>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</si>
  <si>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</si>
  <si>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</si>
  <si>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</si>
  <si>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</si>
  <si>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</si>
  <si>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</si>
  <si>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</si>
  <si>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</si>
  <si>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</si>
  <si>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</si>
  <si>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</si>
  <si>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</si>
  <si>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</si>
  <si>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</si>
  <si>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</si>
  <si>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</si>
  <si>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</si>
  <si>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</si>
  <si>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</si>
  <si>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</si>
  <si>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</si>
  <si>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</si>
  <si>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</si>
  <si>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</si>
  <si>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</si>
  <si>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</si>
  <si>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</si>
  <si>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</si>
  <si>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</si>
  <si>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</si>
  <si>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</si>
  <si>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</si>
  <si>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</si>
  <si>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</si>
  <si>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</si>
  <si>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</si>
  <si>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</si>
  <si>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</si>
  <si>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</si>
  <si>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</si>
  <si>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</si>
  <si>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</si>
  <si>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</si>
  <si>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</si>
  <si>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</si>
  <si>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</si>
  <si>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</si>
  <si>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</si>
  <si>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</si>
  <si>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</si>
  <si>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</si>
  <si>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</si>
  <si>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</si>
  <si>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</si>
  <si>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</si>
  <si>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</si>
  <si>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</si>
  <si>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</si>
  <si>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</si>
  <si>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</si>
  <si>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</si>
  <si>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</si>
  <si>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</si>
  <si>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</si>
  <si>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</si>
  <si>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</si>
  <si>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</si>
  <si>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</si>
  <si>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</si>
  <si>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</si>
  <si>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</si>
  <si>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</si>
  <si>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</si>
  <si>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</si>
  <si>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</si>
  <si>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</si>
  <si>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</si>
  <si>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</si>
  <si>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</si>
  <si>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</si>
  <si>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</si>
  <si>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</si>
  <si>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</si>
  <si>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</si>
  <si>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</si>
  <si>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</si>
  <si>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</si>
  <si>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</si>
  <si>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</si>
  <si>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</si>
  <si>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</si>
  <si>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</si>
  <si>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</si>
  <si>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</si>
  <si>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</si>
  <si>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</si>
  <si>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</si>
  <si>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</si>
  <si>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</si>
  <si>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</si>
  <si>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</si>
  <si>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</si>
  <si>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</si>
  <si>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</si>
  <si>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</si>
  <si>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</si>
  <si>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</si>
  <si>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</si>
  <si>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</si>
  <si>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</si>
  <si>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</si>
  <si>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</si>
  <si>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</si>
  <si>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</si>
  <si>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</si>
  <si>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</si>
  <si>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</si>
  <si>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</si>
  <si>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</si>
  <si>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</si>
  <si>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</si>
  <si>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</si>
  <si>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</si>
  <si>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</si>
  <si>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</si>
  <si>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</si>
  <si>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</si>
  <si>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</si>
  <si>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</si>
  <si>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</si>
  <si>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</si>
  <si>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</si>
  <si>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</si>
  <si>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</si>
  <si>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</si>
  <si>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</si>
  <si>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</si>
  <si>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</si>
  <si>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</si>
  <si>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</si>
  <si>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</si>
  <si>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</si>
  <si>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</si>
  <si>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</si>
  <si>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</si>
  <si>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</si>
  <si>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</si>
  <si>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</si>
  <si>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</si>
  <si>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</si>
  <si>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</si>
  <si>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</si>
  <si>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</si>
  <si>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</si>
  <si>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</si>
  <si>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</si>
  <si>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</si>
  <si>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</si>
  <si>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</si>
  <si>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</si>
  <si>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</si>
  <si>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</si>
  <si>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</si>
  <si>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</si>
  <si>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</si>
  <si>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</si>
  <si>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</si>
  <si>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</si>
  <si>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</si>
  <si>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</si>
  <si>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</si>
  <si>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</si>
  <si>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</si>
  <si>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</si>
  <si>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</si>
  <si>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</si>
  <si>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</si>
  <si>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</si>
  <si>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</si>
  <si>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</si>
  <si>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</si>
  <si>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</si>
  <si>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</si>
  <si>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</si>
  <si>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</si>
  <si>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</si>
  <si>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</si>
  <si>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</si>
  <si>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</si>
  <si>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</si>
  <si>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</si>
  <si>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</si>
  <si>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</si>
  <si>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</si>
  <si>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</si>
  <si>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</si>
  <si>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</si>
  <si>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</si>
  <si>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</si>
  <si>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</si>
  <si>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</si>
  <si>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</si>
  <si>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</si>
  <si>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</si>
  <si>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</si>
  <si>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</si>
  <si>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</si>
  <si>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</si>
  <si>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</si>
  <si>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</si>
  <si>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</si>
  <si>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</si>
  <si>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</si>
  <si>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</si>
  <si>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</si>
  <si>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</si>
  <si>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</si>
  <si>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</si>
  <si>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</si>
  <si>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</si>
  <si>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</si>
  <si>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</si>
  <si>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</si>
  <si>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</si>
  <si>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</si>
  <si>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</si>
  <si>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</si>
  <si>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</si>
  <si>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</si>
  <si>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</si>
  <si>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</si>
  <si>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</si>
  <si>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</si>
  <si>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</si>
  <si>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</si>
  <si>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</si>
  <si>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</si>
  <si>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</si>
  <si>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</si>
  <si>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</si>
  <si>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</si>
  <si>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</si>
  <si>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</si>
  <si>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</si>
  <si>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</si>
  <si>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</si>
  <si>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</si>
  <si>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</si>
  <si>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</si>
  <si>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</si>
  <si>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</si>
  <si>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</si>
  <si>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</si>
  <si>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</si>
  <si>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</si>
  <si>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</si>
  <si>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</si>
  <si>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</si>
  <si>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</si>
  <si>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</si>
  <si>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</si>
  <si>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</si>
  <si>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</si>
  <si>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</si>
  <si>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</si>
  <si>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</si>
  <si>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</si>
  <si>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</si>
  <si>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</si>
  <si>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</si>
  <si>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</si>
  <si>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</si>
  <si>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</si>
  <si>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</si>
  <si>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</si>
  <si>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</si>
  <si>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</si>
  <si>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</si>
  <si>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</si>
  <si>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</si>
  <si>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</si>
  <si>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</si>
  <si>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</si>
  <si>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</si>
  <si>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</si>
  <si>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</si>
  <si>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</si>
  <si>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</si>
  <si>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</si>
  <si>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</si>
  <si>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</si>
  <si>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</si>
  <si>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</si>
  <si>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</si>
  <si>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</si>
  <si>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</si>
  <si>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</si>
  <si>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</si>
  <si>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</si>
  <si>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</si>
  <si>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</si>
  <si>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</si>
  <si>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</si>
  <si>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</si>
  <si>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</si>
  <si>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</si>
  <si>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</si>
  <si>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</si>
  <si>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</si>
  <si>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</si>
  <si>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</si>
  <si>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</si>
  <si>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</si>
  <si>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</si>
  <si>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</si>
  <si>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</si>
  <si>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</si>
  <si>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</si>
  <si>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</si>
  <si>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</si>
  <si>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</si>
  <si>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</si>
  <si>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</si>
  <si>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</si>
  <si>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</si>
  <si>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</si>
  <si>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</si>
  <si>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</si>
  <si>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</si>
  <si>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</si>
  <si>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</si>
  <si>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</si>
  <si>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</si>
  <si>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</si>
  <si>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</si>
  <si>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</si>
  <si>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</si>
  <si>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</si>
  <si>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</si>
  <si>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</si>
  <si>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</si>
  <si>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</si>
  <si>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</si>
  <si>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</si>
  <si>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</si>
  <si>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</si>
  <si>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</si>
  <si>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</si>
  <si>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</si>
  <si>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</si>
  <si>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</si>
  <si>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</si>
  <si>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</si>
  <si>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</si>
  <si>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</si>
  <si>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</si>
  <si>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</si>
  <si>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</si>
  <si>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</si>
  <si>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</si>
  <si>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</si>
  <si>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</si>
  <si>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</si>
  <si>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</si>
  <si>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</si>
  <si>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</si>
  <si>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</si>
  <si>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</si>
  <si>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</si>
  <si>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</si>
  <si>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</si>
  <si>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</si>
  <si>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</si>
  <si>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</si>
  <si>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</si>
  <si>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</si>
  <si>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</si>
  <si>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</si>
  <si>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</si>
  <si>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</si>
  <si>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</si>
  <si>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</si>
  <si>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</si>
  <si>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</si>
  <si>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</si>
  <si>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</si>
  <si>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</si>
  <si>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</si>
  <si>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</si>
  <si>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</si>
  <si>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</si>
  <si>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</si>
  <si>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</si>
  <si>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</si>
  <si>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</si>
  <si>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</si>
  <si>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</si>
  <si>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</si>
  <si>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</si>
  <si>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</si>
  <si>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</si>
  <si>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</si>
  <si>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</si>
  <si>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</si>
  <si>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</si>
  <si>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</si>
  <si>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</si>
  <si>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</si>
  <si>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</si>
  <si>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</si>
  <si>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</si>
  <si>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</si>
  <si>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</si>
  <si>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</si>
  <si>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</si>
  <si>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</si>
  <si>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</si>
  <si>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</si>
  <si>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</si>
  <si>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</si>
  <si>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</si>
  <si>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</si>
  <si>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</si>
  <si>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</si>
  <si>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</si>
  <si>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</si>
  <si>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</si>
  <si>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</si>
  <si>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</si>
  <si>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</si>
  <si>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</si>
  <si>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</si>
  <si>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</si>
  <si>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</si>
  <si>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</si>
  <si>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</si>
  <si>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</si>
  <si>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</si>
  <si>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</si>
  <si>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</si>
  <si>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</si>
  <si>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</si>
  <si>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</si>
  <si>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</si>
  <si>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</si>
  <si>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</si>
  <si>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</si>
  <si>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</si>
  <si>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</si>
  <si>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</si>
  <si>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</si>
  <si>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</si>
  <si>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</si>
  <si>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</si>
  <si>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</si>
  <si>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</si>
  <si>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</si>
  <si>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</si>
  <si>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</si>
  <si>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</si>
  <si>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</si>
  <si>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</si>
  <si>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</si>
  <si>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</si>
  <si>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</si>
  <si>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</si>
  <si>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</si>
  <si>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</si>
  <si>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</si>
  <si>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</si>
  <si>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</si>
  <si>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</si>
  <si>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</si>
  <si>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</si>
  <si>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</si>
  <si>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</si>
  <si>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</si>
  <si>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</si>
  <si>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</si>
  <si>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</si>
  <si>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</si>
  <si>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</si>
  <si>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</si>
  <si>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</si>
  <si>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</si>
  <si>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</si>
  <si>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</si>
  <si>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</si>
  <si>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</si>
  <si>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</si>
  <si>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</si>
  <si>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</si>
  <si>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</si>
  <si>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</si>
  <si>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</si>
  <si>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</si>
  <si>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</si>
  <si>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</si>
  <si>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</si>
  <si>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</si>
  <si>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</si>
  <si>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</si>
  <si>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</si>
  <si>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</si>
  <si>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</si>
  <si>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</si>
  <si>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</si>
  <si>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</si>
  <si>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</si>
  <si>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</si>
  <si>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</si>
  <si>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</si>
  <si>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</si>
  <si>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</si>
  <si>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</si>
  <si>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</si>
  <si>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</si>
  <si>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</si>
  <si>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</si>
  <si>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</si>
  <si>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</si>
  <si>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</si>
  <si>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</si>
  <si>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</si>
  <si>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</si>
  <si>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</si>
  <si>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</si>
  <si>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</si>
  <si>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</si>
  <si>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</si>
  <si>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</si>
  <si>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</si>
  <si>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</si>
  <si>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</si>
  <si>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</si>
  <si>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</si>
  <si>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</si>
  <si>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</si>
  <si>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</si>
  <si>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</si>
  <si>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</si>
  <si>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</si>
  <si>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</si>
  <si>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</si>
  <si>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</si>
  <si>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</si>
  <si>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</si>
  <si>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</si>
  <si>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</si>
  <si>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</si>
  <si>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</si>
  <si>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</si>
  <si>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</si>
  <si>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</si>
  <si>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</si>
  <si>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</si>
  <si>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</si>
  <si>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</si>
  <si>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</si>
  <si>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</si>
  <si>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</si>
  <si>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</si>
  <si>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</si>
  <si>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</si>
  <si>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</si>
  <si>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</si>
  <si>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</si>
  <si>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</si>
  <si>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</si>
  <si>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</si>
  <si>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</si>
  <si>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</si>
  <si>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</si>
  <si>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</si>
  <si>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</si>
  <si>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</si>
  <si>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</si>
  <si>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</si>
  <si>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</si>
  <si>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</si>
  <si>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</si>
  <si>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</si>
  <si>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</si>
  <si>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</si>
  <si>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</si>
  <si>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</si>
  <si>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</si>
  <si>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</si>
  <si>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</si>
  <si>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</si>
  <si>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</si>
  <si>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</si>
  <si>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</si>
  <si>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</si>
  <si>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</si>
  <si>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</si>
  <si>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</si>
  <si>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</si>
  <si>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</si>
  <si>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</si>
  <si>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</si>
  <si>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</si>
  <si>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</si>
  <si>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</si>
  <si>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</si>
  <si>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</si>
  <si>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</si>
  <si>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</si>
  <si>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</si>
  <si>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</si>
  <si>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</si>
  <si>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</si>
  <si>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</si>
  <si>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</si>
  <si>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</si>
  <si>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</si>
  <si>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</si>
  <si>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</si>
  <si>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</si>
  <si>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</si>
  <si>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</si>
  <si>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</si>
  <si>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</si>
  <si>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</si>
  <si>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</si>
  <si>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</si>
  <si>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</si>
  <si>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</si>
  <si>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</si>
  <si>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</si>
  <si>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</si>
  <si>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</si>
  <si>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</si>
  <si>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</si>
  <si>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</si>
  <si>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</si>
  <si>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</si>
  <si>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</si>
  <si>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</si>
  <si>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</si>
  <si>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</si>
  <si>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</si>
  <si>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</si>
  <si>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</si>
  <si>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</si>
  <si>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</si>
  <si>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</si>
  <si>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</si>
  <si>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</si>
  <si>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</si>
  <si>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</si>
  <si>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</si>
  <si>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</si>
  <si>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</si>
  <si>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</si>
  <si>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</si>
  <si>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</si>
  <si>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</si>
  <si>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</si>
  <si>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</si>
  <si>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</si>
  <si>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</si>
  <si>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</si>
  <si>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</si>
  <si>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</si>
  <si>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</si>
  <si>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</si>
  <si>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</si>
  <si>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</si>
  <si>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</si>
  <si>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</si>
  <si>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</si>
  <si>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</si>
  <si>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</si>
  <si>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</si>
  <si>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</si>
  <si>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</si>
  <si>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</si>
  <si>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</si>
  <si>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</si>
  <si>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</si>
  <si>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</si>
  <si>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</si>
  <si>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</si>
  <si>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</si>
  <si>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</si>
  <si>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</si>
  <si>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</si>
  <si>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</si>
  <si>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</si>
  <si>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</si>
  <si>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</si>
  <si>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</si>
  <si>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</si>
  <si>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</si>
  <si>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</si>
  <si>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</si>
  <si>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</si>
  <si>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</si>
  <si>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</si>
  <si>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</si>
  <si>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</si>
  <si>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</si>
  <si>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</si>
  <si>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</si>
  <si>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</si>
  <si>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</si>
  <si>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</si>
  <si>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</si>
  <si>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</si>
  <si>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</si>
  <si>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</si>
  <si>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</si>
  <si>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</si>
  <si>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</si>
  <si>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</si>
  <si>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</si>
  <si>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</si>
  <si>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</si>
  <si>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</si>
  <si>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</si>
  <si>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</si>
  <si>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</si>
  <si>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</si>
  <si>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</si>
  <si>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</si>
  <si>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</si>
  <si>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</si>
  <si>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</si>
  <si>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</si>
  <si>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</si>
  <si>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</si>
  <si>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</si>
  <si>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</si>
  <si>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</si>
  <si>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</si>
  <si>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</si>
  <si>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</si>
  <si>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</si>
  <si>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</si>
  <si>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</si>
  <si>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</si>
  <si>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</si>
  <si>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</si>
  <si>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</si>
  <si>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</si>
  <si>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</si>
  <si>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</si>
  <si>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</si>
  <si>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</si>
  <si>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</si>
  <si>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</si>
  <si>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</si>
  <si>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</si>
  <si>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</si>
  <si>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</si>
  <si>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</si>
  <si>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</si>
  <si>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</si>
  <si>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</si>
  <si>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</si>
  <si>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</si>
  <si>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</si>
  <si>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</si>
  <si>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</si>
  <si>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</si>
  <si>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</si>
  <si>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</si>
  <si>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</si>
  <si>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</si>
  <si>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</si>
  <si>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</si>
  <si>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</si>
  <si>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</si>
  <si>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</si>
  <si>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</si>
  <si>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</si>
  <si>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</si>
  <si>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</si>
  <si>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</si>
  <si>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</si>
  <si>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</si>
  <si>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</si>
  <si>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</si>
  <si>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</si>
  <si>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</si>
  <si>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</si>
  <si>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</si>
  <si>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</si>
  <si>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</si>
  <si>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</si>
  <si>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</si>
  <si>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</si>
  <si>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</si>
  <si>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</si>
  <si>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</si>
  <si>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</si>
  <si>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</si>
  <si>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</si>
  <si>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</si>
  <si>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</si>
  <si>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</si>
  <si>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</si>
  <si>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</si>
  <si>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</si>
  <si>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</si>
  <si>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</si>
  <si>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</si>
  <si>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</si>
  <si>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</si>
  <si>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</si>
  <si>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</si>
  <si>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</si>
  <si>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</si>
  <si>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</si>
  <si>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</si>
  <si>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</si>
  <si>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</si>
  <si>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</si>
  <si>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</si>
  <si>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</si>
  <si>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</si>
  <si>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</si>
  <si>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</si>
  <si>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</si>
  <si>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</si>
  <si>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</si>
  <si>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</si>
  <si>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</si>
  <si>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</si>
  <si>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</si>
  <si>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</si>
  <si>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</si>
  <si>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</si>
  <si>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</si>
  <si>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</si>
  <si>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</si>
  <si>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</si>
  <si>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</si>
  <si>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</si>
  <si>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</si>
  <si>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</si>
  <si>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</si>
  <si>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</si>
  <si>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</si>
  <si>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</si>
  <si>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</si>
  <si>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</si>
  <si>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</si>
  <si>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</si>
  <si>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</si>
  <si>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</si>
  <si>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</si>
  <si>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</si>
  <si>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</si>
  <si>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</si>
  <si>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</si>
  <si>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</si>
  <si>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</si>
  <si>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</si>
  <si>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</si>
  <si>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</si>
  <si>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</si>
  <si>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</si>
  <si>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</si>
  <si>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</si>
  <si>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</si>
  <si>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</si>
  <si>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</si>
  <si>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</si>
  <si>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</si>
  <si>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</si>
  <si>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</si>
  <si>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</si>
  <si>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</si>
  <si>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</si>
  <si>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</si>
  <si>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</si>
  <si>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</si>
  <si>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</si>
  <si>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</si>
  <si>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</si>
  <si>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</si>
  <si>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</si>
  <si>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</si>
  <si>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</si>
  <si>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</si>
  <si>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</si>
  <si>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</si>
  <si>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</si>
  <si>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</si>
  <si>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</si>
  <si>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</si>
  <si>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</si>
  <si>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</si>
  <si>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</si>
  <si>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</si>
  <si>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</si>
  <si>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</si>
  <si>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</si>
  <si>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</si>
  <si>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</si>
  <si>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</si>
  <si>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</si>
  <si>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</si>
  <si>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</si>
  <si>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</si>
  <si>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</si>
  <si>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</si>
  <si>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</si>
  <si>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</si>
  <si>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</si>
  <si>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</si>
  <si>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</si>
  <si>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</si>
  <si>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</si>
  <si>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</si>
  <si>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</si>
  <si>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</si>
  <si>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</si>
  <si>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</si>
  <si>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</si>
  <si>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</si>
  <si>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</si>
  <si>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</si>
  <si>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</si>
  <si>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</si>
  <si>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</si>
  <si>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</si>
  <si>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</si>
  <si>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</si>
  <si>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</si>
  <si>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</si>
  <si>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</si>
  <si>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</si>
  <si>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</si>
  <si>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</si>
  <si>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</si>
  <si>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</si>
  <si>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</si>
  <si>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</si>
  <si>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</si>
  <si>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</si>
  <si>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</si>
  <si>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</si>
  <si>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</si>
  <si>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</si>
  <si>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</si>
  <si>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</si>
  <si>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</si>
  <si>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</si>
  <si>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</si>
  <si>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</si>
  <si>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</si>
  <si>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</si>
  <si>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</si>
  <si>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</si>
  <si>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</si>
  <si>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</si>
  <si>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</si>
  <si>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</si>
  <si>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</si>
  <si>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</si>
  <si>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</si>
  <si>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</si>
  <si>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</si>
  <si>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</si>
  <si>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</si>
  <si>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</si>
  <si>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</si>
  <si>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</si>
  <si>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</si>
  <si>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</si>
  <si>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</si>
  <si>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</si>
  <si>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</si>
  <si>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</si>
  <si>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</si>
  <si>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</si>
  <si>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</si>
  <si>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</si>
  <si>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</si>
  <si>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</si>
  <si>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</si>
  <si>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</si>
  <si>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</si>
  <si>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</si>
  <si>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</si>
  <si>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</si>
  <si>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</si>
  <si>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</si>
  <si>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</si>
  <si>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</si>
  <si>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</si>
  <si>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</si>
  <si>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</si>
  <si>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</si>
  <si>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</si>
  <si>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</si>
  <si>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</si>
  <si>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</si>
  <si>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</si>
  <si>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</si>
  <si>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</si>
  <si>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</si>
  <si>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</si>
  <si>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</si>
  <si>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</si>
  <si>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</si>
  <si>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</si>
  <si>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</si>
  <si>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</si>
  <si>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</si>
  <si>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</si>
  <si>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</si>
  <si>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</si>
  <si>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</si>
  <si>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</si>
  <si>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</si>
  <si>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</si>
  <si>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</si>
  <si>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</si>
  <si>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</si>
  <si>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</si>
  <si>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</si>
  <si>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</si>
  <si>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</si>
  <si>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</si>
  <si>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</si>
  <si>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</si>
  <si>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</si>
  <si>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</si>
  <si>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</si>
  <si>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</si>
  <si>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</si>
  <si>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</si>
  <si>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</si>
  <si>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</si>
  <si>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</si>
  <si>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</si>
  <si>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</si>
  <si>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</si>
  <si>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</si>
  <si>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</si>
  <si>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</si>
  <si>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</si>
  <si>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</si>
  <si>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</si>
  <si>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</si>
  <si>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</si>
  <si>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</si>
  <si>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</si>
  <si>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</si>
  <si>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</si>
  <si>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</si>
  <si>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</si>
  <si>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</si>
  <si>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</si>
  <si>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</si>
  <si>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</si>
  <si>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</si>
  <si>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</si>
  <si>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</si>
  <si>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</si>
  <si>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</si>
  <si>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</si>
  <si>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</si>
  <si>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</si>
  <si>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</si>
  <si>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</si>
  <si>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</si>
  <si>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</si>
  <si>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</si>
  <si>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</si>
  <si>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</si>
  <si>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</si>
  <si>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</si>
  <si>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</si>
  <si>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</si>
  <si>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</si>
  <si>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</si>
  <si>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</si>
  <si>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</si>
  <si>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</si>
  <si>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</si>
  <si>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</si>
  <si>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</si>
  <si>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</si>
  <si>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</si>
  <si>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</si>
  <si>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</si>
  <si>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</si>
  <si>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</si>
  <si>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</si>
  <si>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</si>
  <si>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</si>
  <si>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</si>
  <si>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</si>
  <si>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</si>
  <si>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</si>
  <si>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</si>
  <si>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</si>
  <si>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</si>
  <si>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</si>
  <si>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</si>
  <si>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</si>
  <si>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</si>
  <si>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</si>
  <si>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</si>
  <si>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</si>
  <si>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</si>
  <si>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</si>
  <si>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</si>
  <si>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</si>
  <si>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</si>
  <si>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</si>
  <si>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</si>
  <si>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</si>
  <si>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</si>
  <si>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</si>
  <si>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</si>
  <si>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</si>
  <si>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</si>
  <si>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</si>
  <si>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</si>
  <si>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</si>
  <si>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</si>
  <si>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</si>
  <si>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</si>
  <si>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</si>
  <si>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</si>
  <si>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</si>
  <si>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</si>
  <si>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</si>
  <si>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</si>
  <si>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</si>
  <si>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</si>
  <si>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</si>
  <si>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</si>
  <si>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</si>
  <si>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</si>
  <si>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</si>
  <si>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</si>
  <si>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</si>
  <si>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</si>
  <si>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</si>
  <si>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</si>
  <si>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</si>
  <si>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</si>
  <si>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</si>
  <si>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</si>
  <si>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</si>
  <si>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</si>
  <si>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</si>
  <si>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</si>
  <si>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</si>
  <si>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</si>
  <si>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</si>
  <si>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</si>
  <si>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</si>
  <si>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</si>
  <si>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</si>
  <si>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</si>
  <si>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</si>
  <si>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</si>
  <si>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</si>
  <si>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</si>
  <si>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</si>
  <si>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</si>
  <si>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</si>
  <si>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</si>
  <si>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</si>
  <si>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</si>
  <si>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</si>
  <si>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</si>
  <si>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</si>
  <si>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</si>
  <si>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</si>
  <si>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</si>
  <si>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</si>
  <si>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</si>
  <si>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</si>
  <si>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</si>
  <si>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</si>
  <si>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</si>
  <si>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</si>
  <si>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</si>
  <si>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</si>
  <si>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</si>
  <si>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</si>
  <si>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</si>
  <si>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</si>
  <si>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</si>
  <si>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</si>
  <si>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</si>
  <si>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</si>
  <si>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</si>
  <si>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</si>
  <si>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</si>
  <si>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</si>
  <si>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</si>
  <si>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</si>
  <si>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</si>
  <si>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</si>
  <si>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</si>
  <si>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</si>
  <si>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</si>
  <si>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</si>
  <si>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</si>
  <si>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</si>
  <si>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</si>
  <si>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</si>
  <si>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</si>
  <si>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</si>
  <si>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</si>
  <si>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</si>
  <si>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</si>
  <si>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</si>
  <si>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</si>
  <si>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</si>
  <si>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</si>
  <si>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</si>
  <si>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</si>
  <si>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</si>
  <si>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</si>
  <si>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</si>
  <si>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</si>
  <si>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</si>
  <si>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</si>
  <si>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</si>
  <si>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</si>
  <si>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</si>
  <si>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</si>
  <si>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</si>
  <si>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</si>
  <si>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</si>
  <si>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</si>
  <si>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</si>
  <si>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</si>
  <si>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</si>
  <si>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</si>
  <si>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</si>
  <si>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</si>
  <si>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</si>
  <si>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</si>
  <si>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</si>
  <si>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</si>
  <si>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</si>
  <si>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</si>
  <si>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</si>
  <si>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</si>
  <si>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</si>
  <si>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</si>
  <si>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</si>
  <si>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</si>
  <si>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</si>
  <si>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</si>
  <si>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</si>
  <si>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</si>
  <si>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</si>
  <si>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</si>
  <si>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</si>
  <si>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</si>
  <si>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</si>
  <si>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</si>
  <si>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</si>
  <si>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</si>
  <si>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</si>
  <si>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</si>
  <si>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</si>
  <si>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</si>
  <si>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</si>
  <si>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</si>
  <si>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</si>
  <si>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</si>
  <si>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</si>
  <si>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</si>
  <si>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</si>
  <si>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</si>
  <si>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</si>
  <si>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</si>
  <si>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</si>
  <si>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</si>
  <si>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</si>
  <si>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</si>
  <si>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</si>
  <si>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</si>
  <si>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</si>
  <si>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</si>
  <si>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</si>
  <si>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</si>
  <si>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</si>
  <si>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</si>
  <si>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</si>
  <si>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</si>
  <si>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</si>
  <si>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</si>
  <si>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</si>
  <si>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</si>
  <si>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</si>
  <si>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</si>
  <si>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</si>
  <si>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</si>
  <si>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</si>
  <si>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</si>
  <si>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</si>
  <si>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</si>
  <si>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</si>
  <si>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</si>
  <si>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</si>
  <si>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</si>
  <si>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</si>
  <si>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</si>
  <si>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</si>
  <si>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</si>
  <si>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</si>
  <si>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</si>
  <si>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</si>
  <si>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</si>
  <si>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</si>
  <si>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</si>
  <si>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</si>
  <si>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</si>
  <si>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</si>
  <si>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</si>
  <si>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</si>
  <si>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</si>
  <si>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</si>
  <si>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</si>
  <si>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</si>
  <si>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</si>
  <si>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</si>
  <si>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</si>
  <si>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</si>
  <si>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</si>
  <si>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</si>
  <si>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</si>
  <si>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</si>
  <si>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</si>
  <si>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</si>
  <si>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</si>
  <si>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</si>
  <si>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</si>
  <si>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</si>
  <si>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</si>
  <si>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</si>
  <si>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</si>
  <si>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</si>
  <si>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</si>
  <si>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</si>
  <si>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</si>
  <si>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</si>
  <si>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</si>
  <si>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</si>
  <si>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</si>
  <si>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</si>
  <si>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</si>
  <si>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</si>
  <si>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</si>
  <si>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</si>
  <si>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</si>
  <si>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</si>
  <si>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</si>
  <si>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</si>
  <si>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</si>
  <si>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</si>
  <si>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</si>
  <si>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</si>
  <si>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</si>
  <si>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</si>
  <si>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</si>
  <si>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</si>
  <si>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</si>
  <si>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</si>
  <si>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</si>
  <si>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</si>
  <si>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</si>
  <si>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</si>
  <si>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</si>
  <si>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</si>
  <si>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</si>
  <si>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</si>
  <si>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</si>
  <si>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</si>
  <si>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</si>
  <si>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</si>
  <si>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</si>
  <si>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</si>
  <si>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</si>
  <si>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</si>
  <si>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</si>
  <si>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</si>
  <si>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</si>
  <si>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</si>
  <si>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</si>
  <si>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</si>
  <si>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</si>
  <si>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</si>
  <si>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</si>
  <si>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</si>
  <si>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</si>
  <si>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</si>
  <si>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</si>
  <si>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</si>
  <si>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</si>
  <si>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</si>
  <si>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</si>
  <si>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</si>
  <si>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</si>
  <si>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</si>
  <si>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</si>
  <si>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</si>
  <si>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</si>
  <si>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</si>
  <si>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</si>
  <si>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</si>
  <si>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</si>
  <si>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</si>
  <si>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</si>
  <si>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</si>
  <si>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</si>
  <si>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</si>
  <si>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</si>
  <si>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</si>
  <si>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</si>
  <si>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</si>
  <si>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</si>
  <si>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</si>
  <si>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</si>
  <si>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</si>
  <si>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</si>
  <si>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</si>
  <si>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</si>
  <si>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</si>
  <si>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</si>
  <si>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</si>
  <si>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</si>
  <si>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</si>
  <si>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</si>
  <si>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</si>
  <si>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</si>
  <si>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</si>
  <si>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</si>
  <si>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</si>
  <si>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</si>
  <si>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</si>
  <si>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</si>
  <si>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</si>
  <si>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</si>
  <si>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</si>
  <si>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</si>
  <si>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</si>
  <si>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</si>
  <si>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</si>
  <si>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</si>
  <si>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</si>
  <si>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</si>
  <si>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</si>
  <si>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</si>
  <si>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</si>
  <si>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</si>
  <si>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</si>
  <si>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</si>
  <si>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</si>
  <si>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</si>
  <si>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</si>
  <si>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</si>
  <si>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</si>
  <si>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</si>
  <si>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</si>
  <si>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</si>
  <si>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</si>
  <si>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</si>
  <si>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</si>
  <si>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</si>
  <si>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</si>
  <si>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</si>
  <si>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</si>
  <si>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</si>
  <si>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</si>
  <si>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</si>
  <si>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</si>
  <si>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</si>
  <si>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</si>
  <si>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</si>
  <si>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</si>
  <si>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</si>
  <si>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</si>
  <si>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</si>
  <si>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</si>
  <si>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</si>
  <si>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</si>
  <si>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</si>
  <si>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</si>
  <si>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</si>
  <si>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</si>
  <si>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</si>
  <si>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</si>
  <si>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</si>
  <si>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</si>
  <si>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</si>
  <si>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</si>
  <si>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</si>
  <si>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</si>
  <si>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</si>
  <si>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</si>
  <si>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</si>
  <si>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</si>
  <si>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</si>
  <si>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</si>
  <si>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</si>
  <si>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</si>
  <si>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</si>
  <si>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</si>
  <si>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</si>
  <si>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</si>
  <si>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</si>
  <si>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</si>
  <si>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</si>
  <si>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</si>
  <si>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</si>
  <si>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</si>
  <si>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</si>
  <si>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</si>
  <si>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</si>
  <si>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</si>
  <si>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</si>
  <si>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</si>
  <si>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</si>
  <si>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</si>
  <si>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</si>
  <si>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</si>
  <si>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</si>
  <si>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</si>
  <si>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</si>
  <si>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</si>
  <si>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</si>
  <si>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</si>
  <si>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</si>
  <si>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</si>
  <si>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</si>
  <si>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</si>
  <si>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</si>
  <si>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</si>
  <si>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</si>
  <si>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</si>
  <si>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</si>
  <si>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</si>
  <si>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</si>
  <si>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</si>
  <si>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</si>
  <si>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</si>
  <si>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</si>
  <si>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</si>
  <si>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</si>
  <si>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</si>
  <si>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</si>
  <si>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</si>
  <si>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</si>
  <si>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</si>
  <si>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</si>
  <si>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</si>
  <si>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</si>
  <si>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</si>
  <si>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</si>
  <si>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</si>
  <si>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</si>
  <si>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</si>
  <si>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</si>
  <si>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</si>
  <si>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</si>
  <si>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</si>
  <si>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</si>
  <si>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</si>
  <si>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</si>
  <si>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</si>
  <si>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</si>
  <si>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</si>
  <si>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</si>
  <si>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</si>
  <si>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</si>
  <si>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</si>
  <si>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</si>
  <si>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</si>
  <si>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</si>
  <si>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</si>
  <si>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</si>
  <si>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</si>
  <si>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</si>
  <si>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</si>
  <si>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</si>
  <si>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</si>
  <si>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</si>
  <si>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</si>
  <si>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</si>
  <si>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</si>
  <si>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</si>
  <si>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</si>
  <si>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</si>
  <si>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</si>
  <si>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</si>
  <si>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</si>
  <si>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</si>
  <si>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</si>
  <si>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</si>
  <si>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</si>
  <si>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</si>
  <si>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</si>
  <si>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</si>
  <si>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</si>
  <si>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</si>
  <si>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</si>
  <si>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</si>
  <si>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</si>
  <si>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</si>
  <si>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</si>
  <si>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</si>
  <si>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</si>
  <si>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</si>
  <si>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</si>
  <si>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</si>
  <si>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</si>
  <si>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</si>
  <si>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</si>
  <si>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</si>
  <si>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</si>
  <si>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</si>
  <si>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</si>
  <si>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</si>
  <si>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</si>
  <si>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</si>
  <si>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</si>
  <si>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</si>
  <si>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</si>
  <si>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</si>
  <si>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</si>
  <si>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</si>
  <si>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</si>
  <si>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</si>
  <si>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</si>
  <si>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</si>
  <si>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</si>
  <si>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</si>
  <si>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</si>
  <si>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</si>
  <si>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</si>
  <si>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</si>
  <si>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</si>
  <si>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</si>
  <si>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</si>
  <si>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</si>
  <si>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</si>
  <si>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</si>
  <si>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</si>
  <si>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</si>
  <si>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</si>
  <si>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</si>
  <si>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</si>
  <si>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</si>
  <si>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</si>
  <si>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</si>
  <si>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</si>
  <si>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</si>
  <si>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</si>
  <si>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</si>
  <si>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</si>
  <si>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</si>
  <si>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</si>
  <si>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</si>
  <si>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</si>
  <si>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</si>
  <si>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</si>
  <si>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</si>
  <si>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</si>
  <si>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</si>
  <si>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</si>
  <si>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</si>
  <si>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</si>
  <si>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</si>
  <si>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</si>
  <si>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</si>
  <si>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</si>
  <si>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</si>
  <si>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</si>
  <si>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</si>
  <si>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</si>
  <si>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</si>
  <si>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</si>
  <si>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</si>
  <si>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</si>
  <si>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</si>
  <si>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</si>
  <si>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</si>
  <si>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</si>
  <si>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</si>
  <si>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</si>
  <si>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</si>
  <si>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</si>
  <si>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</si>
  <si>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</si>
  <si>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</si>
  <si>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</si>
  <si>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</si>
  <si>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</si>
  <si>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</si>
  <si>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</si>
  <si>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</si>
  <si>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</si>
  <si>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</si>
  <si>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</si>
  <si>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</si>
  <si>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</si>
  <si>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</si>
  <si>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</si>
  <si>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</si>
  <si>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</si>
  <si>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</si>
  <si>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</si>
  <si>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</si>
  <si>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</si>
  <si>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</si>
  <si>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</si>
  <si>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</si>
  <si>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</si>
  <si>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</si>
  <si>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</si>
  <si>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</si>
  <si>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</si>
  <si>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</si>
  <si>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</si>
  <si>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</si>
  <si>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</si>
  <si>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</si>
  <si>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</si>
  <si>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</si>
  <si>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</si>
  <si>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</si>
  <si>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</si>
  <si>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</si>
  <si>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</si>
  <si>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</si>
  <si>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</si>
  <si>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</si>
  <si>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</si>
  <si>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</si>
  <si>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</si>
  <si>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</si>
  <si>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</si>
  <si>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</si>
  <si>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</si>
  <si>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</si>
  <si>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</si>
  <si>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</si>
  <si>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</si>
  <si>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</si>
  <si>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</si>
  <si>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</si>
  <si>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</si>
  <si>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</si>
  <si>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</si>
  <si>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</si>
  <si>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</si>
  <si>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</si>
  <si>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</si>
  <si>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</si>
  <si>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</si>
  <si>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</si>
  <si>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</si>
  <si>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</si>
  <si>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</si>
  <si>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</si>
  <si>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</si>
  <si>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</si>
  <si>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</si>
  <si>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</si>
  <si>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</si>
  <si>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</si>
  <si>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</si>
  <si>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</si>
  <si>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</si>
  <si>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</si>
  <si>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</si>
  <si>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</si>
  <si>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</si>
  <si>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</si>
  <si>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</si>
  <si>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</si>
  <si>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</si>
  <si>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</si>
  <si>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</si>
  <si>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</si>
  <si>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</si>
  <si>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</si>
  <si>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</si>
  <si>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</si>
  <si>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</si>
  <si>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</si>
  <si>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</si>
  <si>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</si>
  <si>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</si>
  <si>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</si>
  <si>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</si>
  <si>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</si>
  <si>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</si>
  <si>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</si>
  <si>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</si>
  <si>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</si>
  <si>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</si>
  <si>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</si>
  <si>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</si>
  <si>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</si>
  <si>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</si>
  <si>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</si>
  <si>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</si>
  <si>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</si>
  <si>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</si>
  <si>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</si>
  <si>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</si>
  <si>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</si>
  <si>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</si>
  <si>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</si>
  <si>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</si>
  <si>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</si>
  <si>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</si>
  <si>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</si>
  <si>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</si>
  <si>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</si>
  <si>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</si>
  <si>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</si>
  <si>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</si>
  <si>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</si>
  <si>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</si>
  <si>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</si>
  <si>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</si>
  <si>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</si>
  <si>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</si>
  <si>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</si>
  <si>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</si>
  <si>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</si>
  <si>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</si>
  <si>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</si>
  <si>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</si>
  <si>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</si>
  <si>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</si>
  <si>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</si>
  <si>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</si>
  <si>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</si>
  <si>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</si>
  <si>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</si>
  <si>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</si>
  <si>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</si>
  <si>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</si>
  <si>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</si>
  <si>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</si>
  <si>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</si>
  <si>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</si>
  <si>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</si>
  <si>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</si>
  <si>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</si>
  <si>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</si>
  <si>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</si>
  <si>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</si>
  <si>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</si>
  <si>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</si>
  <si>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</si>
  <si>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</si>
  <si>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</si>
  <si>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</si>
  <si>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</si>
  <si>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</si>
  <si>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</si>
  <si>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</si>
  <si>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</si>
  <si>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</si>
  <si>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</si>
  <si>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</si>
  <si>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</si>
  <si>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</si>
  <si>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</si>
  <si>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</si>
  <si>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</si>
  <si>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</si>
  <si>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</si>
  <si>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</si>
  <si>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</si>
  <si>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</si>
  <si>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</si>
  <si>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</si>
  <si>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</si>
  <si>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</si>
  <si>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</si>
  <si>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</si>
  <si>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</si>
  <si>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</si>
  <si>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</si>
  <si>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</si>
  <si>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</si>
  <si>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</si>
  <si>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</si>
  <si>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</si>
  <si>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</si>
  <si>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</si>
  <si>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</si>
  <si>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</si>
  <si>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</si>
  <si>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</si>
  <si>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</si>
  <si>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</si>
  <si>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</si>
  <si>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</si>
  <si>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</si>
  <si>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</si>
  <si>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</si>
  <si>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</si>
  <si>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</si>
  <si>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</si>
  <si>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</si>
  <si>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</si>
  <si>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</si>
  <si>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</si>
  <si>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</si>
  <si>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</si>
  <si>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</si>
  <si>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</si>
  <si>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</si>
  <si>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</si>
  <si>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</si>
  <si>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</si>
  <si>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</si>
  <si>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</si>
  <si>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</si>
  <si>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</si>
  <si>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</si>
  <si>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</si>
  <si>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</si>
  <si>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</si>
  <si>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</si>
  <si>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</si>
  <si>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</si>
  <si>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</si>
  <si>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</si>
  <si>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</si>
  <si>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</si>
  <si>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</si>
  <si>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</si>
  <si>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</si>
  <si>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</si>
  <si>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</si>
  <si>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</si>
  <si>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</si>
  <si>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</si>
  <si>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</si>
  <si>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</si>
  <si>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</si>
  <si>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</si>
  <si>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</si>
  <si>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</si>
  <si>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</si>
  <si>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</si>
  <si>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</si>
  <si>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</si>
  <si>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</si>
  <si>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</si>
  <si>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</si>
  <si>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</si>
  <si>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</si>
  <si>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</si>
  <si>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</si>
  <si>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</si>
  <si>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</si>
  <si>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</si>
  <si>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</si>
  <si>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</si>
  <si>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</si>
  <si>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</si>
  <si>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</si>
  <si>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</si>
  <si>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</si>
  <si>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</si>
  <si>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</si>
  <si>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</si>
  <si>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</si>
  <si>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</si>
  <si>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</si>
  <si>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</si>
  <si>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</si>
  <si>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</si>
  <si>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</si>
  <si>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</si>
  <si>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</si>
  <si>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</si>
  <si>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</si>
  <si>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</si>
  <si>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</si>
  <si>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</si>
  <si>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</si>
  <si>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</si>
  <si>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</si>
  <si>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</si>
  <si>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</si>
  <si>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</si>
  <si>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</si>
  <si>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</si>
  <si>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</si>
  <si>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</si>
  <si>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</si>
  <si>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</si>
  <si>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</si>
  <si>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</si>
  <si>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</si>
  <si>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</si>
  <si>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</si>
  <si>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</si>
  <si>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</si>
  <si>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</si>
  <si>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</si>
  <si>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</si>
  <si>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</si>
  <si>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</si>
  <si>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</si>
  <si>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</si>
  <si>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</si>
  <si>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</si>
  <si>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</si>
  <si>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</si>
  <si>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</si>
  <si>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</si>
  <si>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</si>
  <si>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</si>
  <si>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</si>
  <si>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</si>
  <si>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</si>
  <si>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</si>
  <si>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</si>
  <si>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</si>
  <si>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</si>
  <si>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</si>
  <si>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</si>
  <si>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</si>
  <si>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</si>
  <si>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</si>
  <si>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</si>
  <si>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</si>
  <si>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</si>
  <si>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</si>
  <si>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</si>
  <si>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</si>
  <si>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</si>
  <si>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</si>
  <si>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</si>
  <si>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</si>
  <si>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</si>
  <si>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</si>
  <si>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</si>
  <si>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</si>
  <si>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</si>
  <si>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</si>
  <si>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</si>
  <si>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</si>
  <si>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</si>
  <si>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</si>
  <si>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</si>
  <si>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</si>
  <si>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</si>
  <si>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</si>
  <si>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</si>
  <si>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</si>
  <si>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</si>
  <si>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</si>
  <si>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</si>
  <si>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</si>
  <si>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</si>
  <si>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</si>
  <si>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</si>
  <si>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</si>
  <si>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</si>
  <si>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</si>
  <si>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</si>
  <si>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</si>
  <si>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</si>
  <si>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</si>
  <si>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</si>
  <si>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</si>
  <si>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</si>
  <si>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</si>
  <si>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</si>
  <si>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</si>
  <si>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</si>
  <si>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</si>
  <si>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</si>
  <si>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</si>
  <si>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</si>
  <si>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</si>
  <si>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</si>
  <si>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</si>
  <si>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</si>
  <si>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</si>
  <si>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</si>
  <si>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</si>
  <si>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</si>
  <si>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</si>
  <si>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</si>
  <si>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</si>
  <si>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</si>
  <si>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</si>
  <si>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</si>
  <si>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</si>
  <si>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</si>
  <si>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</si>
  <si>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</si>
  <si>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</si>
  <si>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</si>
  <si>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</si>
  <si>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</si>
  <si>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</si>
  <si>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</si>
  <si>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</si>
  <si>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</si>
  <si>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</si>
  <si>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</si>
  <si>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</si>
  <si>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</si>
  <si>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</si>
  <si>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</si>
  <si>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</si>
  <si>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</si>
  <si>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</si>
  <si>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</si>
  <si>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</si>
  <si>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</si>
  <si>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</si>
  <si>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</si>
  <si>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</si>
  <si>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</si>
  <si>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</si>
  <si>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</si>
  <si>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</si>
  <si>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</si>
  <si>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</si>
  <si>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</si>
  <si>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</si>
  <si>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</si>
  <si>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</si>
  <si>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</si>
  <si>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</si>
  <si>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</si>
  <si>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</si>
  <si>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</si>
  <si>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</si>
  <si>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</si>
  <si>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</si>
  <si>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</si>
  <si>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</si>
  <si>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</si>
  <si>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</si>
  <si>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</si>
  <si>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</si>
  <si>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</si>
  <si>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</si>
  <si>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</si>
  <si>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</si>
  <si>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</si>
  <si>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</si>
  <si>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</si>
  <si>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</si>
  <si>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</si>
  <si>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</si>
  <si>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</si>
  <si>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</si>
  <si>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</si>
  <si>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</si>
  <si>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</si>
  <si>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</si>
  <si>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</si>
  <si>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</si>
  <si>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</si>
  <si>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</si>
  <si>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</si>
  <si>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</si>
  <si>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</si>
  <si>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</si>
  <si>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</si>
  <si>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</si>
  <si>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</si>
  <si>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</si>
  <si>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</si>
  <si>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</si>
  <si>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</si>
  <si>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</si>
  <si>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</si>
  <si>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</si>
  <si>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</si>
  <si>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</si>
  <si>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</si>
  <si>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</si>
  <si>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</si>
  <si>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</si>
  <si>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</si>
  <si>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</si>
  <si>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</si>
  <si>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</si>
  <si>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</si>
  <si>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</si>
  <si>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</si>
  <si>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</si>
  <si>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</si>
  <si>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</si>
  <si>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</si>
  <si>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</si>
  <si>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</si>
  <si>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</si>
  <si>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</si>
  <si>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</si>
  <si>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</si>
  <si>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</si>
  <si>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</si>
  <si>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</si>
  <si>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</si>
  <si>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</si>
  <si>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</si>
  <si>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</si>
  <si>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</si>
  <si>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</si>
  <si>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</si>
  <si>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</si>
  <si>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</si>
  <si>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</si>
  <si>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</si>
  <si>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</si>
  <si>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</si>
  <si>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</si>
  <si>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</si>
  <si>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</si>
  <si>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</si>
  <si>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</si>
  <si>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</si>
  <si>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</si>
  <si>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</si>
  <si>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</si>
  <si>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</si>
  <si>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</si>
  <si>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</si>
  <si>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</si>
  <si>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</si>
  <si>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</si>
  <si>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</si>
  <si>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</si>
  <si>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</si>
  <si>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</si>
  <si>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</si>
  <si>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</si>
  <si>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</si>
  <si>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</si>
  <si>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</si>
  <si>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</si>
  <si>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</si>
  <si>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</si>
  <si>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</si>
  <si>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</si>
  <si>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</si>
  <si>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</si>
  <si>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</si>
  <si>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</si>
  <si>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</si>
  <si>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</si>
  <si>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</si>
  <si>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</si>
  <si>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</si>
  <si>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</si>
  <si>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</si>
  <si>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</si>
  <si>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</si>
  <si>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</si>
  <si>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</si>
  <si>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</si>
  <si>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</si>
  <si>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</si>
  <si>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</si>
  <si>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</si>
  <si>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</si>
  <si>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</si>
  <si>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</si>
  <si>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</si>
  <si>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</si>
  <si>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</si>
  <si>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</si>
  <si>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</si>
  <si>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</si>
  <si>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</si>
  <si>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</si>
  <si>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</si>
  <si>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</si>
  <si>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</si>
  <si>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</si>
  <si>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</si>
  <si>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</si>
  <si>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</si>
  <si>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</si>
  <si>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</si>
  <si>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</si>
  <si>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</si>
  <si>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</si>
  <si>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</si>
  <si>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</si>
  <si>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</si>
  <si>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</si>
  <si>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</si>
  <si>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</si>
  <si>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</si>
  <si>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</si>
  <si>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</si>
  <si>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</si>
  <si>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</si>
  <si>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</si>
  <si>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</si>
  <si>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</si>
  <si>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</si>
  <si>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</si>
  <si>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</si>
  <si>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</si>
  <si>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</si>
  <si>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</si>
  <si>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</si>
  <si>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</si>
  <si>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</si>
  <si>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</si>
  <si>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</si>
  <si>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</si>
  <si>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</si>
  <si>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</si>
  <si>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</si>
  <si>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</si>
  <si>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</si>
  <si>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</si>
  <si>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</si>
  <si>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</si>
  <si>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</si>
  <si>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</si>
  <si>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</si>
  <si>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</si>
  <si>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</si>
  <si>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</si>
  <si>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</si>
  <si>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</si>
  <si>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</si>
  <si>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</si>
  <si>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</si>
  <si>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</si>
  <si>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</si>
  <si>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</si>
  <si>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</si>
  <si>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</si>
  <si>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</si>
  <si>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</si>
  <si>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</si>
  <si>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</si>
  <si>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</si>
  <si>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</si>
  <si>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</si>
  <si>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</si>
  <si>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</si>
  <si>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</si>
  <si>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</si>
  <si>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</si>
  <si>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</si>
  <si>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</si>
  <si>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</si>
  <si>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</si>
  <si>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</si>
  <si>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</si>
  <si>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</si>
  <si>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</si>
  <si>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</si>
  <si>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</si>
  <si>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</si>
  <si>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</si>
  <si>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</si>
  <si>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</si>
  <si>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</si>
  <si>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</si>
  <si>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</si>
  <si>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</si>
  <si>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</si>
  <si>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</si>
  <si>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</si>
  <si>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</si>
  <si>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</si>
  <si>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</si>
  <si>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</si>
  <si>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</si>
  <si>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</si>
  <si>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</si>
  <si>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</si>
  <si>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</si>
  <si>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</si>
  <si>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</si>
  <si>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</si>
  <si>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</si>
  <si>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</si>
  <si>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</si>
  <si>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</si>
  <si>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</si>
  <si>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</si>
  <si>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</si>
  <si>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</si>
  <si>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</si>
  <si>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</si>
  <si>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</si>
  <si>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</si>
  <si>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</si>
  <si>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</si>
  <si>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</si>
  <si>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</si>
  <si>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</si>
  <si>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</si>
  <si>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</si>
  <si>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</si>
  <si>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</si>
  <si>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</si>
  <si>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</si>
  <si>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</si>
  <si>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</si>
  <si>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</si>
  <si>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</si>
  <si>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</si>
  <si>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</si>
  <si>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</si>
  <si>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</si>
  <si>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</si>
  <si>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</si>
  <si>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</si>
  <si>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</si>
  <si>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</si>
  <si>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</si>
  <si>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</si>
  <si>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</si>
  <si>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</si>
  <si>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</si>
  <si>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</si>
  <si>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</si>
  <si>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</si>
  <si>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</si>
  <si>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</si>
  <si>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</si>
  <si>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</si>
  <si>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</si>
  <si>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</si>
  <si>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</si>
  <si>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</si>
  <si>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</si>
  <si>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</si>
  <si>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</si>
  <si>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</si>
  <si>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</si>
  <si>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</si>
  <si>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</si>
  <si>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</si>
  <si>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</si>
  <si>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</si>
  <si>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</si>
  <si>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</si>
  <si>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</si>
  <si>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</si>
  <si>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</si>
  <si>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</si>
  <si>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</si>
  <si>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</si>
  <si>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</si>
  <si>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</si>
  <si>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</si>
  <si>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</si>
  <si>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</si>
  <si>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</si>
  <si>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</si>
  <si>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</si>
  <si>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</si>
  <si>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</si>
  <si>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</si>
  <si>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</si>
  <si>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</si>
  <si>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</si>
  <si>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</si>
  <si>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</si>
  <si>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</si>
  <si>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</si>
  <si>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</si>
  <si>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</si>
  <si>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</si>
  <si>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</si>
  <si>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</si>
  <si>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</si>
  <si>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</si>
  <si>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</si>
  <si>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</si>
  <si>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</si>
  <si>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</si>
  <si>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</si>
  <si>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</si>
  <si>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</si>
  <si>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</si>
  <si>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</si>
  <si>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</si>
  <si>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</si>
  <si>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</si>
  <si>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</si>
  <si>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</si>
  <si>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</si>
  <si>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</si>
  <si>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</si>
  <si>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</si>
  <si>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</si>
  <si>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</si>
  <si>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</si>
  <si>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</si>
  <si>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</si>
  <si>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</si>
  <si>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</si>
  <si>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</si>
  <si>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</si>
  <si>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</si>
  <si>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</si>
  <si>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</si>
  <si>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</si>
  <si>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</si>
  <si>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</si>
  <si>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</si>
  <si>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</si>
  <si>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</si>
  <si>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</si>
  <si>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</si>
  <si>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</si>
  <si>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</si>
  <si>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</si>
  <si>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</si>
  <si>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</si>
  <si>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</si>
  <si>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</si>
  <si>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</si>
  <si>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</si>
  <si>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</si>
  <si>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</si>
  <si>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</si>
  <si>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</si>
  <si>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</si>
  <si>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</si>
  <si>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</si>
  <si>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</si>
  <si>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</si>
  <si>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</si>
  <si>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</si>
  <si>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</si>
  <si>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</si>
  <si>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</si>
  <si>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</si>
  <si>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</si>
  <si>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</si>
  <si>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</si>
  <si>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</si>
  <si>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</si>
  <si>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</si>
  <si>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</si>
  <si>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</si>
  <si>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</si>
  <si>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</si>
  <si>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</si>
  <si>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</si>
  <si>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</si>
  <si>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</si>
  <si>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</si>
  <si>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</si>
  <si>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</si>
  <si>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</si>
  <si>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</si>
  <si>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</si>
  <si>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</si>
  <si>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</si>
  <si>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</si>
  <si>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</si>
  <si>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</si>
  <si>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</si>
  <si>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</si>
  <si>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</si>
  <si>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</si>
  <si>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</si>
  <si>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</si>
  <si>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</si>
  <si>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</si>
  <si>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</si>
  <si>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</si>
  <si>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</si>
  <si>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</si>
  <si>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</si>
  <si>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</si>
  <si>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</si>
  <si>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</si>
  <si>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</si>
  <si>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</si>
  <si>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</si>
  <si>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</si>
  <si>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</si>
  <si>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</si>
  <si>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</si>
  <si>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</si>
  <si>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</si>
  <si>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</si>
  <si>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</si>
  <si>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</si>
  <si>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</si>
  <si>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</si>
  <si>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</si>
  <si>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</si>
  <si>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</si>
  <si>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</si>
  <si>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</si>
  <si>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</si>
  <si>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</si>
  <si>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</si>
  <si>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</si>
  <si>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</si>
  <si>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</si>
  <si>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</si>
  <si>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</si>
  <si>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</si>
  <si>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</si>
  <si>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</si>
  <si>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</si>
  <si>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</si>
  <si>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</si>
  <si>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</si>
  <si>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</si>
  <si>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</si>
  <si>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</si>
  <si>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</si>
  <si>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</si>
  <si>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</si>
  <si>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</si>
  <si>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</si>
  <si>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</si>
  <si>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</si>
  <si>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</si>
  <si>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</si>
  <si>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</si>
  <si>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</si>
  <si>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</si>
  <si>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</si>
  <si>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</si>
  <si>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</si>
  <si>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</si>
  <si>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</si>
  <si>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</si>
  <si>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</si>
  <si>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</si>
  <si>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</si>
  <si>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</si>
  <si>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</si>
  <si>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</si>
  <si>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</si>
  <si>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</si>
  <si>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</si>
  <si>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</si>
  <si>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</si>
  <si>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</si>
  <si>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</si>
  <si>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</si>
  <si>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</si>
  <si>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</si>
  <si>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</si>
  <si>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</si>
  <si>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</si>
  <si>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</si>
  <si>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</si>
  <si>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</si>
  <si>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</si>
  <si>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</si>
  <si>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</si>
  <si>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</si>
  <si>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</si>
  <si>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</si>
  <si>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</si>
  <si>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</si>
  <si>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</si>
  <si>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</si>
  <si>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</si>
  <si>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</si>
  <si>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</si>
  <si>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</si>
  <si>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</si>
  <si>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</si>
  <si>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</si>
  <si>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</si>
  <si>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</si>
  <si>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</si>
  <si>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</si>
  <si>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</si>
  <si>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</si>
  <si>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</si>
  <si>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</si>
  <si>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</si>
  <si>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</si>
  <si>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</si>
  <si>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</si>
  <si>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</si>
  <si>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</si>
  <si>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</si>
  <si>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</si>
  <si>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</si>
  <si>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</si>
  <si>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</si>
  <si>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</si>
  <si>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</si>
  <si>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</si>
  <si>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</si>
  <si>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</si>
  <si>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</si>
  <si>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</si>
  <si>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</si>
  <si>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</si>
  <si>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</si>
  <si>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</si>
  <si>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</si>
  <si>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</si>
  <si>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</si>
  <si>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</si>
  <si>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</si>
  <si>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</si>
  <si>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</si>
  <si>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</si>
  <si>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</si>
  <si>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</si>
  <si>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</si>
  <si>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</si>
  <si>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</si>
  <si>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</si>
  <si>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</si>
  <si>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</si>
  <si>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</si>
  <si>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</si>
  <si>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</si>
  <si>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</si>
  <si>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</si>
  <si>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</si>
  <si>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</si>
  <si>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</si>
  <si>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</si>
  <si>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</si>
  <si>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</si>
  <si>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</si>
  <si>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</si>
  <si>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</si>
  <si>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</si>
  <si>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</si>
  <si>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</si>
  <si>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</si>
  <si>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</si>
  <si>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</si>
  <si>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</si>
  <si>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</si>
  <si>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</si>
  <si>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</si>
  <si>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</si>
  <si>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</si>
  <si>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</si>
  <si>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</si>
  <si>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</si>
  <si>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</si>
  <si>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</si>
  <si>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</si>
  <si>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</si>
  <si>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</si>
  <si>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</si>
  <si>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</si>
  <si>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</si>
  <si>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</si>
  <si>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</si>
  <si>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</si>
  <si>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</si>
  <si>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</si>
  <si>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</si>
  <si>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</si>
  <si>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</si>
  <si>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</si>
  <si>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</si>
  <si>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</si>
  <si>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</si>
  <si>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</si>
  <si>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</si>
  <si>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</si>
  <si>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</si>
  <si>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</si>
  <si>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</si>
  <si>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</si>
  <si>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</si>
  <si>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</si>
  <si>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</si>
  <si>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</si>
  <si>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</si>
  <si>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</si>
  <si>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</si>
  <si>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</si>
  <si>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</si>
  <si>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</si>
  <si>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</si>
  <si>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</si>
  <si>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</si>
  <si>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</si>
  <si>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</si>
  <si>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</si>
  <si>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</si>
  <si>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</si>
  <si>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</si>
  <si>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</si>
  <si>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</si>
  <si>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</si>
  <si>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</si>
  <si>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</si>
  <si>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</si>
  <si>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</si>
  <si>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</si>
  <si>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</si>
  <si>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</si>
  <si>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</si>
  <si>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</si>
  <si>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</si>
  <si>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</si>
  <si>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</si>
  <si>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</si>
  <si>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</si>
  <si>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</si>
  <si>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</si>
  <si>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</si>
  <si>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</si>
  <si>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</si>
  <si>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</si>
  <si>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</si>
  <si>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</si>
  <si>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</si>
  <si>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</si>
  <si>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</si>
  <si>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</si>
  <si>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</si>
  <si>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</si>
  <si>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</si>
  <si>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</si>
  <si>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</si>
  <si>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</si>
  <si>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</si>
  <si>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</si>
  <si>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</si>
  <si>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</si>
  <si>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</si>
  <si>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</si>
  <si>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</si>
  <si>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</si>
  <si>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</si>
  <si>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</si>
  <si>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</si>
  <si>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</si>
  <si>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</si>
  <si>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</si>
  <si>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</si>
  <si>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</si>
  <si>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</si>
  <si>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</si>
  <si>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</si>
  <si>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</si>
  <si>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</si>
  <si>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</si>
  <si>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</si>
  <si>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</si>
  <si>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</si>
  <si>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</si>
  <si>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</si>
  <si>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</si>
  <si>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</si>
  <si>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</si>
  <si>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</si>
  <si>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</si>
  <si>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</si>
  <si>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</si>
  <si>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</si>
  <si>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</si>
  <si>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</si>
  <si>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</si>
  <si>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</si>
  <si>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</si>
  <si>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</si>
  <si>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</si>
  <si>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</si>
  <si>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</si>
  <si>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</si>
  <si>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</si>
  <si>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</si>
  <si>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</si>
  <si>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</si>
  <si>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</si>
  <si>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</si>
  <si>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</si>
  <si>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</si>
  <si>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</si>
  <si>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</si>
  <si>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</si>
  <si>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</si>
  <si>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</si>
  <si>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</si>
  <si>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</si>
  <si>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</si>
  <si>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</si>
  <si>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</si>
  <si>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</si>
  <si>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</si>
  <si>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</si>
  <si>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</si>
  <si>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</si>
  <si>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</si>
  <si>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</si>
  <si>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</si>
  <si>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</si>
  <si>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</si>
  <si>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</si>
  <si>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</si>
  <si>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</si>
  <si>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</si>
  <si>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</si>
  <si>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</si>
  <si>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</si>
  <si>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</si>
  <si>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</si>
  <si>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</si>
  <si>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</si>
  <si>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</si>
  <si>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</si>
  <si>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</si>
  <si>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</si>
  <si>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</si>
  <si>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</si>
  <si>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</si>
  <si>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</si>
  <si>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</si>
  <si>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</si>
  <si>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</si>
  <si>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</si>
  <si>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</si>
  <si>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</si>
  <si>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</si>
  <si>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</si>
  <si>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</si>
  <si>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</si>
  <si>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</si>
  <si>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</si>
  <si>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</si>
  <si>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</si>
  <si>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</si>
  <si>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</si>
  <si>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</si>
  <si>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</si>
  <si>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</si>
  <si>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</si>
  <si>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</si>
  <si>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</si>
  <si>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</si>
  <si>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</si>
  <si>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</si>
  <si>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</si>
  <si>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</si>
  <si>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</si>
  <si>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</si>
  <si>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</si>
  <si>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</si>
  <si>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</si>
  <si>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</si>
  <si>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</si>
  <si>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</si>
  <si>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</si>
  <si>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</si>
  <si>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</si>
  <si>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</si>
  <si>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</si>
  <si>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</si>
  <si>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</si>
  <si>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</si>
  <si>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</si>
  <si>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</si>
  <si>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</si>
  <si>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</si>
  <si>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</si>
  <si>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</si>
  <si>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</si>
  <si>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</si>
  <si>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</si>
  <si>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</si>
  <si>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</si>
  <si>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</si>
  <si>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</si>
  <si>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</si>
  <si>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</si>
  <si>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</si>
  <si>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</si>
  <si>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</si>
  <si>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</si>
  <si>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</si>
  <si>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</si>
  <si>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</si>
  <si>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</si>
  <si>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</si>
  <si>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</si>
  <si>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</si>
  <si>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</si>
  <si>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</si>
  <si>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</si>
  <si>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</si>
  <si>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</si>
  <si>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</si>
  <si>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</si>
  <si>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</si>
  <si>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</si>
  <si>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</si>
  <si>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</si>
  <si>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</si>
  <si>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</si>
  <si>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</si>
  <si>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</si>
  <si>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</si>
  <si>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</si>
  <si>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</si>
  <si>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</si>
  <si>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</si>
  <si>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</si>
  <si>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</si>
  <si>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</si>
  <si>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</si>
  <si>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</si>
  <si>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</si>
  <si>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</si>
  <si>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</si>
  <si>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</si>
  <si>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</si>
  <si>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</si>
  <si>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</si>
  <si>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</si>
  <si>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</si>
  <si>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</si>
  <si>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</si>
  <si>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</si>
  <si>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</si>
  <si>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</si>
  <si>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</si>
  <si>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</si>
  <si>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</si>
  <si>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</si>
  <si>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</si>
  <si>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</si>
  <si>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</si>
  <si>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</si>
  <si>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</si>
  <si>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</si>
  <si>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</si>
  <si>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</si>
  <si>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</si>
  <si>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</si>
  <si>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</si>
  <si>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</si>
  <si>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</si>
  <si>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</si>
  <si>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</si>
  <si>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</si>
  <si>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</si>
  <si>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</si>
  <si>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</si>
  <si>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</si>
  <si>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</si>
  <si>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</si>
  <si>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</si>
  <si>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</si>
  <si>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</si>
  <si>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</si>
  <si>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</si>
  <si>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</si>
  <si>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</si>
  <si>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</si>
  <si>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</si>
  <si>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</si>
  <si>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</si>
  <si>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</si>
  <si>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</si>
  <si>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</si>
  <si>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</si>
  <si>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</si>
  <si>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</si>
  <si>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</si>
  <si>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</si>
  <si>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</si>
  <si>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</si>
  <si>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</si>
  <si>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</si>
  <si>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</si>
  <si>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</si>
  <si>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</si>
  <si>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</si>
  <si>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</si>
  <si>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</si>
  <si>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</si>
  <si>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</si>
  <si>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</si>
  <si>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</si>
  <si>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</si>
  <si>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</si>
  <si>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</si>
  <si>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</si>
  <si>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</si>
  <si>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</si>
  <si>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</si>
  <si>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</si>
  <si>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</si>
  <si>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</si>
  <si>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</si>
  <si>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</si>
  <si>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</si>
  <si>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</si>
  <si>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</si>
  <si>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</si>
  <si>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</si>
  <si>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</si>
  <si>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</si>
  <si>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</si>
  <si>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</si>
  <si>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</si>
  <si>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</si>
  <si>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</si>
  <si>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</si>
  <si>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</si>
  <si>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</si>
  <si>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</si>
  <si>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</si>
  <si>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</si>
  <si>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</si>
  <si>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</si>
  <si>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</si>
  <si>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</si>
  <si>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</si>
  <si>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</si>
  <si>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</si>
  <si>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</si>
  <si>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</si>
  <si>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</si>
  <si>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</si>
  <si>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</si>
  <si>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</si>
  <si>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</si>
  <si>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</si>
  <si>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</si>
  <si>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</si>
  <si>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</si>
  <si>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</si>
  <si>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</si>
  <si>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</si>
  <si>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</si>
  <si>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</si>
  <si>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</si>
  <si>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</si>
  <si>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</si>
  <si>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</si>
  <si>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</si>
  <si>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</si>
  <si>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</si>
  <si>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</si>
  <si>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</si>
  <si>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</si>
  <si>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</si>
  <si>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</si>
  <si>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</si>
  <si>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</si>
  <si>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</si>
  <si>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</si>
  <si>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</si>
  <si>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</si>
  <si>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</si>
  <si>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</si>
  <si>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</si>
  <si>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</si>
  <si>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</si>
  <si>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</si>
  <si>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</si>
  <si>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</si>
  <si>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</si>
  <si>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</si>
  <si>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</si>
  <si>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</si>
  <si>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</si>
  <si>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</si>
  <si>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</si>
  <si>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</si>
  <si>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</si>
  <si>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</si>
  <si>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</si>
  <si>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</si>
  <si>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</si>
  <si>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</si>
  <si>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</si>
  <si>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</si>
  <si>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</si>
  <si>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</si>
  <si>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</si>
  <si>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</si>
  <si>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</si>
  <si>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</si>
  <si>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</si>
  <si>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</si>
  <si>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</si>
  <si>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</si>
  <si>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</si>
  <si>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</si>
  <si>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</si>
  <si>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</si>
  <si>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</si>
  <si>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</si>
  <si>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</si>
  <si>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</si>
  <si>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</si>
  <si>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</si>
  <si>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</si>
  <si>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</si>
  <si>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</si>
  <si>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</si>
  <si>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</si>
  <si>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</si>
  <si>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</si>
  <si>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</si>
  <si>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</si>
  <si>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</si>
  <si>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</si>
  <si>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</si>
  <si>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</si>
  <si>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</si>
  <si>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</si>
  <si>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</si>
  <si>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</si>
  <si>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</si>
  <si>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</si>
  <si>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</si>
  <si>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</si>
  <si>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</si>
  <si>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</si>
  <si>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</si>
  <si>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</si>
  <si>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</si>
  <si>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</si>
  <si>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</si>
  <si>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</si>
  <si>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</si>
  <si>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</si>
  <si>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</si>
  <si>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</si>
  <si>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</si>
  <si>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</si>
  <si>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</si>
  <si>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</si>
  <si>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</si>
  <si>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</si>
  <si>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</si>
  <si>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</si>
  <si>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</si>
  <si>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</si>
  <si>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</si>
  <si>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</si>
  <si>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</si>
  <si>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</si>
  <si>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</si>
  <si>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</si>
  <si>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</si>
  <si>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</si>
  <si>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</si>
  <si>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</si>
  <si>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</si>
  <si>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</si>
  <si>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</si>
  <si>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</si>
  <si>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</si>
  <si>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</si>
  <si>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</si>
  <si>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</si>
  <si>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</si>
  <si>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</si>
  <si>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</si>
  <si>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</si>
  <si>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</si>
  <si>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</si>
  <si>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</si>
  <si>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</si>
  <si>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</si>
  <si>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</si>
  <si>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</si>
  <si>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</si>
  <si>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</si>
  <si>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</si>
  <si>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</si>
  <si>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</si>
  <si>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</si>
  <si>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</si>
  <si>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</si>
  <si>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</si>
  <si>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</si>
  <si>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</si>
  <si>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</si>
  <si>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</si>
  <si>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</si>
  <si>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</si>
  <si>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</si>
  <si>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</si>
  <si>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</si>
  <si>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</si>
  <si>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</si>
  <si>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</si>
  <si>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</si>
  <si>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</si>
  <si>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</si>
  <si>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</si>
  <si>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</si>
  <si>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</si>
  <si>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</si>
  <si>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</si>
  <si>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</si>
  <si>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</si>
  <si>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</si>
  <si>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</si>
  <si>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</si>
  <si>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</si>
  <si>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</si>
  <si>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</si>
  <si>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</si>
  <si>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</si>
  <si>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</si>
  <si>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</si>
  <si>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</si>
  <si>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</si>
  <si>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</si>
  <si>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</si>
  <si>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</si>
  <si>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</si>
  <si>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</si>
  <si>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</si>
  <si>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</si>
  <si>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</si>
  <si>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</si>
  <si>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</si>
  <si>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</si>
  <si>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</si>
  <si>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</si>
  <si>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</si>
  <si>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</si>
  <si>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</si>
  <si>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</si>
  <si>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</si>
  <si>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</si>
  <si>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</si>
  <si>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</si>
  <si>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</si>
  <si>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</si>
  <si>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</si>
  <si>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</si>
  <si>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</si>
  <si>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</si>
  <si>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</si>
  <si>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</si>
  <si>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</si>
  <si>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</si>
  <si>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</si>
  <si>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</si>
  <si>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</si>
  <si>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</si>
  <si>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</si>
  <si>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</si>
  <si>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</si>
  <si>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</si>
  <si>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</si>
  <si>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</si>
  <si>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</si>
  <si>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</si>
  <si>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</si>
  <si>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</si>
  <si>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</si>
  <si>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</si>
  <si>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</si>
  <si>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</si>
  <si>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</si>
  <si>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</si>
  <si>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</si>
  <si>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</si>
  <si>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</si>
  <si>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</si>
  <si>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</si>
  <si>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</si>
  <si>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</si>
  <si>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</si>
  <si>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</si>
  <si>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</si>
  <si>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</si>
  <si>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</si>
  <si>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</si>
  <si>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</si>
  <si>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</si>
  <si>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</si>
  <si>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</si>
  <si>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</si>
  <si>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</si>
  <si>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</si>
  <si>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</si>
  <si>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</si>
  <si>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</si>
  <si>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</si>
  <si>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</si>
  <si>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</si>
  <si>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</si>
  <si>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</si>
  <si>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</si>
  <si>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</si>
  <si>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</si>
  <si>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</si>
  <si>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</si>
  <si>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</si>
  <si>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</si>
  <si>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</si>
  <si>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</si>
  <si>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</si>
  <si>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</si>
  <si>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</si>
  <si>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</si>
  <si>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</si>
  <si>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</si>
  <si>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</si>
  <si>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</si>
  <si>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</si>
  <si>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</si>
  <si>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</si>
  <si>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</si>
  <si>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</si>
  <si>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</si>
  <si>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</si>
  <si>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</si>
  <si>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</si>
  <si>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</si>
  <si>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</si>
  <si>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</si>
  <si>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</si>
  <si>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</si>
  <si>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</si>
  <si>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</si>
  <si>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</si>
  <si>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</si>
  <si>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</si>
  <si>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</si>
  <si>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</si>
  <si>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</si>
  <si>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</si>
  <si>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</si>
  <si>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</si>
  <si>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</si>
  <si>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</si>
  <si>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</si>
  <si>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</si>
  <si>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</si>
  <si>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</si>
  <si>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</si>
  <si>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</si>
  <si>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</si>
  <si>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</si>
  <si>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</si>
  <si>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</si>
  <si>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</si>
  <si>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</si>
  <si>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</si>
  <si>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</si>
  <si>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</si>
  <si>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</si>
  <si>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</si>
  <si>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</si>
  <si>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</si>
  <si>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</si>
  <si>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</si>
  <si>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</si>
  <si>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</si>
  <si>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</si>
  <si>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</si>
  <si>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</si>
  <si>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</si>
  <si>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</si>
  <si>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</si>
  <si>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</si>
  <si>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</si>
  <si>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</si>
  <si>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</si>
  <si>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</si>
  <si>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</si>
  <si>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</si>
  <si>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</si>
  <si>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</si>
  <si>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</si>
  <si>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</si>
  <si>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</si>
  <si>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</si>
  <si>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</si>
  <si>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</si>
  <si>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</si>
  <si>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</si>
  <si>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</si>
  <si>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</si>
  <si>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</si>
  <si>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</si>
  <si>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</si>
  <si>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</si>
  <si>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</si>
  <si>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</si>
  <si>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</si>
  <si>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</si>
  <si>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</si>
  <si>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</si>
  <si>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</si>
  <si>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</si>
  <si>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</si>
  <si>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</si>
  <si>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</si>
  <si>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</si>
  <si>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</si>
  <si>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</si>
  <si>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</si>
  <si>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</si>
  <si>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</si>
  <si>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</si>
  <si>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</si>
  <si>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</si>
  <si>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</si>
  <si>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</si>
  <si>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</si>
  <si>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</si>
  <si>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</si>
  <si>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</si>
  <si>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</si>
  <si>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</si>
  <si>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</si>
  <si>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</si>
  <si>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</si>
  <si>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</si>
  <si>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</si>
  <si>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</si>
  <si>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</si>
  <si>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</si>
  <si>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</si>
  <si>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</si>
  <si>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</si>
  <si>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</si>
  <si>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</si>
  <si>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</si>
  <si>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</si>
  <si>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</si>
  <si>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</si>
  <si>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</si>
  <si>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</si>
  <si>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</si>
  <si>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</si>
  <si>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</si>
  <si>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</si>
  <si>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</si>
  <si>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</si>
  <si>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</si>
  <si>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</si>
  <si>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</si>
  <si>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</si>
  <si>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</si>
  <si>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</si>
  <si>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</si>
  <si>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</si>
  <si>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</si>
  <si>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</si>
  <si>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</si>
  <si>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</si>
  <si>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</si>
  <si>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</si>
  <si>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</si>
  <si>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</si>
  <si>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</si>
  <si>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</si>
  <si>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</si>
  <si>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</si>
  <si>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</si>
  <si>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</si>
  <si>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</si>
  <si>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</si>
  <si>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</si>
  <si>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</si>
  <si>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</si>
  <si>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</si>
  <si>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</si>
  <si>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</si>
  <si>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</si>
  <si>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</si>
  <si>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</si>
  <si>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</si>
  <si>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</si>
  <si>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</si>
  <si>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</si>
  <si>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</si>
  <si>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</si>
  <si>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</si>
  <si>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</si>
  <si>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</si>
  <si>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</si>
  <si>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</si>
  <si>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</si>
  <si>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</si>
  <si>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</si>
  <si>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</si>
  <si>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</si>
  <si>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</si>
  <si>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</si>
  <si>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</si>
  <si>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</si>
  <si>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</si>
  <si>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</si>
  <si>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</si>
  <si>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</si>
  <si>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</si>
  <si>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</si>
  <si>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</si>
  <si>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</si>
  <si>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</si>
  <si>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</si>
  <si>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</si>
  <si>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</si>
  <si>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</si>
  <si>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</si>
  <si>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</si>
  <si>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</si>
  <si>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</si>
  <si>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</si>
  <si>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</si>
  <si>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</si>
  <si>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</si>
  <si>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</si>
  <si>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</si>
  <si>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</si>
  <si>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</si>
  <si>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</si>
  <si>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</si>
  <si>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</si>
  <si>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</si>
  <si>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</si>
  <si>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</si>
  <si>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</si>
  <si>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</si>
  <si>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</si>
  <si>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</si>
  <si>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</si>
  <si>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</si>
  <si>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</si>
  <si>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</si>
  <si>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</si>
  <si>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</si>
  <si>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</si>
  <si>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</si>
  <si>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</si>
  <si>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</si>
  <si>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</si>
  <si>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</si>
  <si>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</si>
  <si>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</si>
  <si>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</si>
  <si>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</si>
  <si>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</si>
  <si>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</si>
  <si>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</si>
  <si>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</si>
  <si>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</si>
  <si>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</si>
  <si>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</si>
  <si>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</si>
  <si>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</si>
  <si>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</si>
  <si>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</si>
  <si>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</si>
  <si>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</si>
  <si>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</si>
  <si>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</si>
  <si>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</si>
  <si>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</si>
  <si>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</si>
  <si>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</si>
  <si>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</si>
  <si>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</si>
  <si>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</si>
  <si>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</si>
  <si>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</si>
  <si>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</si>
  <si>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</si>
  <si>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</si>
  <si>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</si>
  <si>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</si>
  <si>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</si>
  <si>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</si>
  <si>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</si>
  <si>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</si>
  <si>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</si>
  <si>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</si>
  <si>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</si>
  <si>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</si>
  <si>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</si>
  <si>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</si>
  <si>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</si>
  <si>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</si>
  <si>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</si>
  <si>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</si>
  <si>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</si>
  <si>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</si>
  <si>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</si>
  <si>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</si>
  <si>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</si>
  <si>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</si>
  <si>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</si>
  <si>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</si>
  <si>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</si>
  <si>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</si>
  <si>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</si>
  <si>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</si>
  <si>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</si>
  <si>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</si>
  <si>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</si>
  <si>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</si>
  <si>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</si>
  <si>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</si>
  <si>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</si>
  <si>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</si>
  <si>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</si>
  <si>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</si>
  <si>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</si>
  <si>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</si>
  <si>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</si>
  <si>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</si>
  <si>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</si>
  <si>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</si>
  <si>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</si>
  <si>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</si>
  <si>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</si>
  <si>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</si>
  <si>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</si>
  <si>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</si>
  <si>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</si>
  <si>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</si>
  <si>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</si>
  <si>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</si>
  <si>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</si>
  <si>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</si>
  <si>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</si>
  <si>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</si>
  <si>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</si>
  <si>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</si>
  <si>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</si>
  <si>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</si>
  <si>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</si>
  <si>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</si>
  <si>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</si>
  <si>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</si>
  <si>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</si>
  <si>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</si>
  <si>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</si>
  <si>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</si>
  <si>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</si>
  <si>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</si>
  <si>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</si>
  <si>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</si>
  <si>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</si>
  <si>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</si>
  <si>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</si>
  <si>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</si>
  <si>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</si>
  <si>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</si>
  <si>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</si>
  <si>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</si>
  <si>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</si>
  <si>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</si>
  <si>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</si>
  <si>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</si>
  <si>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</si>
  <si>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</si>
  <si>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</si>
  <si>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</si>
  <si>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</si>
  <si>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</si>
  <si>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</si>
  <si>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</si>
  <si>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</si>
  <si>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</si>
  <si>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</si>
  <si>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</si>
  <si>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</si>
  <si>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</si>
  <si>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</si>
  <si>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</si>
  <si>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</si>
  <si>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</si>
  <si>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</si>
  <si>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</si>
  <si>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</si>
  <si>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</si>
  <si>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</si>
  <si>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</si>
  <si>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</si>
  <si>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</si>
  <si>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</si>
  <si>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</si>
  <si>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</si>
  <si>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</si>
  <si>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</si>
  <si>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</si>
  <si>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</si>
  <si>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</si>
  <si>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</si>
  <si>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</si>
  <si>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</si>
  <si>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</si>
  <si>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</si>
  <si>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</si>
  <si>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</si>
  <si>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</si>
  <si>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</si>
  <si>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</si>
  <si>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</si>
  <si>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</si>
  <si>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</si>
  <si>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</si>
  <si>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</si>
  <si>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</si>
  <si>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</si>
  <si>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</si>
  <si>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</si>
  <si>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</si>
  <si>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</si>
  <si>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</si>
  <si>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</si>
  <si>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</si>
  <si>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</si>
  <si>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</si>
  <si>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</si>
  <si>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</si>
  <si>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</si>
  <si>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</si>
  <si>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</si>
  <si>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</si>
  <si>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</si>
  <si>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</si>
  <si>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</si>
  <si>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</si>
  <si>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</si>
  <si>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</si>
  <si>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</si>
  <si>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</si>
  <si>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</si>
  <si>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</si>
  <si>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</si>
  <si>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</si>
  <si>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</si>
  <si>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</si>
  <si>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</si>
  <si>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</si>
  <si>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</si>
  <si>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</si>
  <si>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</si>
  <si>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</si>
  <si>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</si>
  <si>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</si>
  <si>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</si>
  <si>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</si>
  <si>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</si>
  <si>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</si>
  <si>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</si>
  <si>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</si>
  <si>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</si>
  <si>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</si>
  <si>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</si>
  <si>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</si>
  <si>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</si>
  <si>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</si>
  <si>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</si>
  <si>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</si>
  <si>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</si>
  <si>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</si>
  <si>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</si>
  <si>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</si>
  <si>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</si>
  <si>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</si>
  <si>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</si>
  <si>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</si>
  <si>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</si>
  <si>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</si>
  <si>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</si>
  <si>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</si>
  <si>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</si>
  <si>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</si>
  <si>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</si>
  <si>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</si>
  <si>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</si>
  <si>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</si>
  <si>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</si>
  <si>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</si>
  <si>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</si>
  <si>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</si>
  <si>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</si>
  <si>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</si>
  <si>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</si>
  <si>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</si>
  <si>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</si>
  <si>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</si>
  <si>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</si>
  <si>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</si>
  <si>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</si>
  <si>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</si>
  <si>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</si>
  <si>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</si>
  <si>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</si>
  <si>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</si>
  <si>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</si>
  <si>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</si>
  <si>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</si>
  <si>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</si>
  <si>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</si>
  <si>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</si>
  <si>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</si>
  <si>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</si>
  <si>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</si>
  <si>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</si>
  <si>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</si>
  <si>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</si>
  <si>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</si>
  <si>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</si>
  <si>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</si>
  <si>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</si>
  <si>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</si>
  <si>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</si>
  <si>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</si>
  <si>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</si>
  <si>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</si>
  <si>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</si>
  <si>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</si>
  <si>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</si>
  <si>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</si>
  <si>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</si>
  <si>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</si>
  <si>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</si>
  <si>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</si>
  <si>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</si>
  <si>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</si>
  <si>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</si>
  <si>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</si>
  <si>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</si>
  <si>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</si>
  <si>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</si>
  <si>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</si>
  <si>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</si>
  <si>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</si>
  <si>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</si>
  <si>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</si>
  <si>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</si>
  <si>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</si>
  <si>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</si>
  <si>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</si>
  <si>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</si>
  <si>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</si>
  <si>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</si>
  <si>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</si>
  <si>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</si>
  <si>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</si>
  <si>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</si>
  <si>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</si>
  <si>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</si>
  <si>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</si>
  <si>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</si>
  <si>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</si>
  <si>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</si>
  <si>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</si>
  <si>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</si>
  <si>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</si>
  <si>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</si>
  <si>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</si>
  <si>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</si>
  <si>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</si>
  <si>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</si>
  <si>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</si>
  <si>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</si>
  <si>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</si>
  <si>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</si>
  <si>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</si>
  <si>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</si>
  <si>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</si>
  <si>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</si>
  <si>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</si>
  <si>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</si>
  <si>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</si>
  <si>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</si>
  <si>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</si>
  <si>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</si>
  <si>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</si>
  <si>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</si>
  <si>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</si>
  <si>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</si>
  <si>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</si>
  <si>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</si>
  <si>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</si>
  <si>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</si>
  <si>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</si>
  <si>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</si>
  <si>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</si>
  <si>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</si>
  <si>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</si>
  <si>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</si>
  <si>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</si>
  <si>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</si>
  <si>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</si>
  <si>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</si>
  <si>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</si>
  <si>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</si>
  <si>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</si>
  <si>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</si>
  <si>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</si>
  <si>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</si>
  <si>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</si>
  <si>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</si>
  <si>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</si>
  <si>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</si>
  <si>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</si>
  <si>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</si>
  <si>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</si>
  <si>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</si>
  <si>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</si>
  <si>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</si>
  <si>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</si>
  <si>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</si>
  <si>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</si>
  <si>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</si>
  <si>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</si>
  <si>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</si>
  <si>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</si>
  <si>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</si>
  <si>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</si>
  <si>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</si>
  <si>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</si>
  <si>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</si>
  <si>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</si>
  <si>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</si>
  <si>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</si>
  <si>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</si>
  <si>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</si>
  <si>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</si>
  <si>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</si>
  <si>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</si>
  <si>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</si>
  <si>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</si>
  <si>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</si>
  <si>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</si>
  <si>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</si>
  <si>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</si>
  <si>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</si>
  <si>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</si>
  <si>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</si>
  <si>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</si>
  <si>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</si>
  <si>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</si>
  <si>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</si>
  <si>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</si>
  <si>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</si>
  <si>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</si>
  <si>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</si>
  <si>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</si>
  <si>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</si>
  <si>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</si>
  <si>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</si>
  <si>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</si>
  <si>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</si>
  <si>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</si>
  <si>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</si>
  <si>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</si>
  <si>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</si>
  <si>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</si>
  <si>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</si>
  <si>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</si>
  <si>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</si>
  <si>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</si>
  <si>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</si>
  <si>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</si>
  <si>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</si>
  <si>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</si>
  <si>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</si>
  <si>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</si>
  <si>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</si>
  <si>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</si>
  <si>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</si>
  <si>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</si>
  <si>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</si>
  <si>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</si>
  <si>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</si>
  <si>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</si>
  <si>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</si>
  <si>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</si>
  <si>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</si>
  <si>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</si>
  <si>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</si>
  <si>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</si>
  <si>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</si>
  <si>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</si>
  <si>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</si>
  <si>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</si>
  <si>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</si>
  <si>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</si>
  <si>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</si>
  <si>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</si>
  <si>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</si>
  <si>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</si>
  <si>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</si>
  <si>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</si>
  <si>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</si>
  <si>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</si>
  <si>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</si>
  <si>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</si>
  <si>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</si>
  <si>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</si>
  <si>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</si>
  <si>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</si>
  <si>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</si>
  <si>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</si>
  <si>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</si>
  <si>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</si>
  <si>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</si>
  <si>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</si>
  <si>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</si>
  <si>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</si>
  <si>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</si>
  <si>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</si>
  <si>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</si>
  <si>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</si>
  <si>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</si>
  <si>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</si>
  <si>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</si>
  <si>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</si>
  <si>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</si>
  <si>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</si>
  <si>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</si>
  <si>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</si>
  <si>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</si>
  <si>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</si>
  <si>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</si>
  <si>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</si>
  <si>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</si>
  <si>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</si>
  <si>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</si>
  <si>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</si>
  <si>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</si>
  <si>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</si>
  <si>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</si>
  <si>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</si>
  <si>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</si>
  <si>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</si>
  <si>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</si>
  <si>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</si>
  <si>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</si>
  <si>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</si>
  <si>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</si>
  <si>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</si>
  <si>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</si>
  <si>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</si>
  <si>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</si>
  <si>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</si>
  <si>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</si>
  <si>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</si>
  <si>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</si>
  <si>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</si>
  <si>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</si>
  <si>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</si>
  <si>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</si>
  <si>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</si>
  <si>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</si>
  <si>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</si>
  <si>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</si>
  <si>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</si>
  <si>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</si>
  <si>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</si>
  <si>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</si>
  <si>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</si>
  <si>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</si>
  <si>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</si>
  <si>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</si>
  <si>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</si>
  <si>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</si>
  <si>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</si>
  <si>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</si>
  <si>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</si>
  <si>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</si>
  <si>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</si>
  <si>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</si>
  <si>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</si>
  <si>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</si>
  <si>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</si>
  <si>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</si>
  <si>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</si>
  <si>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</si>
  <si>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</si>
  <si>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</si>
  <si>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</si>
  <si>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</si>
  <si>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</si>
  <si>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</si>
  <si>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</si>
  <si>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</si>
  <si>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</si>
  <si>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</si>
  <si>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</si>
  <si>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</si>
  <si>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</si>
  <si>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</si>
  <si>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</si>
  <si>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</si>
  <si>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</si>
  <si>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</si>
  <si>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</si>
  <si>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</si>
  <si>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</si>
  <si>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</si>
  <si>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</si>
  <si>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</si>
  <si>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</si>
  <si>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</si>
  <si>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</si>
  <si>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</si>
  <si>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</si>
  <si>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</si>
  <si>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</si>
  <si>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</si>
  <si>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</si>
  <si>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</si>
  <si>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</si>
  <si>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</si>
  <si>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</si>
  <si>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</si>
  <si>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</si>
  <si>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</si>
  <si>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</si>
  <si>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</si>
  <si>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</si>
  <si>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</si>
  <si>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</si>
  <si>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</si>
  <si>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</si>
  <si>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</si>
  <si>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</si>
  <si>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</si>
  <si>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</si>
  <si>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</si>
  <si>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</si>
  <si>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</si>
  <si>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</si>
  <si>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</si>
  <si>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</si>
  <si>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</si>
  <si>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</si>
  <si>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</si>
  <si>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</si>
  <si>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</si>
  <si>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</si>
  <si>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</si>
  <si>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</si>
  <si>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</si>
  <si>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</si>
  <si>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</si>
  <si>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</si>
  <si>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</si>
  <si>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</si>
  <si>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</si>
  <si>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</si>
  <si>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</si>
  <si>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</si>
  <si>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</si>
  <si>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</si>
  <si>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</si>
  <si>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</si>
  <si>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</si>
  <si>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</si>
  <si>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</si>
  <si>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</si>
  <si>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</si>
  <si>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</si>
  <si>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</si>
  <si>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</si>
  <si>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</si>
  <si>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</si>
  <si>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</si>
  <si>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</si>
  <si>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</si>
  <si>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</si>
  <si>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</si>
  <si>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</si>
  <si>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</si>
  <si>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</si>
  <si>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</si>
  <si>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</si>
  <si>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</si>
  <si>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</si>
  <si>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</si>
  <si>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</si>
  <si>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</si>
  <si>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</si>
  <si>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</si>
  <si>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</si>
  <si>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</si>
  <si>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</si>
  <si>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</si>
  <si>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</si>
  <si>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</si>
  <si>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</si>
  <si>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</si>
  <si>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</si>
  <si>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</si>
  <si>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</si>
  <si>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</si>
  <si>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</si>
  <si>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</si>
  <si>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</si>
  <si>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</si>
  <si>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</si>
  <si>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</si>
  <si>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</si>
  <si>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</si>
  <si>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</si>
  <si>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</si>
  <si>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</si>
  <si>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</si>
  <si>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</si>
  <si>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</si>
  <si>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</si>
  <si>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</si>
  <si>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</si>
  <si>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</si>
  <si>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</si>
  <si>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</si>
  <si>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</si>
  <si>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</si>
  <si>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</si>
  <si>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</si>
  <si>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</si>
  <si>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</si>
  <si>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</si>
  <si>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</si>
  <si>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</si>
  <si>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</si>
  <si>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</si>
  <si>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</si>
  <si>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</si>
  <si>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</si>
  <si>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</si>
  <si>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</si>
  <si>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</si>
  <si>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</si>
  <si>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</si>
  <si>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</si>
  <si>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</si>
  <si>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</si>
  <si>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</si>
  <si>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</si>
  <si>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</si>
  <si>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</si>
  <si>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</si>
  <si>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</si>
  <si>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</si>
  <si>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</si>
  <si>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</si>
  <si>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</si>
  <si>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</si>
  <si>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</si>
  <si>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</si>
  <si>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</si>
  <si>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</si>
  <si>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</si>
  <si>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</si>
  <si>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</si>
  <si>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</si>
  <si>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</si>
  <si>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</si>
  <si>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</si>
  <si>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</si>
  <si>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</si>
  <si>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</si>
  <si>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</si>
  <si>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</si>
  <si>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</si>
  <si>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</si>
  <si>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</si>
  <si>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</si>
  <si>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</si>
  <si>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</si>
  <si>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</si>
  <si>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</si>
  <si>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</si>
  <si>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</si>
  <si>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</si>
  <si>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</si>
  <si>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</si>
  <si>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</si>
  <si>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</si>
  <si>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</si>
  <si>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</si>
  <si>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</si>
  <si>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</si>
  <si>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</si>
  <si>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</si>
  <si>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</si>
  <si>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</si>
  <si>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</si>
  <si>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</si>
  <si>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</si>
  <si>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</si>
  <si>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</si>
  <si>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</si>
  <si>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</si>
  <si>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</si>
  <si>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</si>
  <si>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</si>
  <si>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</si>
  <si>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</si>
  <si>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</si>
  <si>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</si>
  <si>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</si>
  <si>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</si>
  <si>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</si>
  <si>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</si>
  <si>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</si>
  <si>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</si>
  <si>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</si>
  <si>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</si>
  <si>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</si>
  <si>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</si>
  <si>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</si>
  <si>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</si>
  <si>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</si>
  <si>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</si>
  <si>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</si>
  <si>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</si>
  <si>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</si>
  <si>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</si>
  <si>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</si>
  <si>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</si>
  <si>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</si>
  <si>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</si>
  <si>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</si>
  <si>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</si>
  <si>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</si>
  <si>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</si>
  <si>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</si>
  <si>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</si>
  <si>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</si>
  <si>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</si>
  <si>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</si>
  <si>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</si>
  <si>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</si>
  <si>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</si>
  <si>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</si>
  <si>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</si>
  <si>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</si>
  <si>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</si>
  <si>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</si>
  <si>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</si>
  <si>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</si>
  <si>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</si>
  <si>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</si>
  <si>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</si>
  <si>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</si>
  <si>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</si>
  <si>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</si>
  <si>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</si>
  <si>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</si>
  <si>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</si>
  <si>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</si>
  <si>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</si>
  <si>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</si>
  <si>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</si>
  <si>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</si>
  <si>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</si>
  <si>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</si>
  <si>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</si>
  <si>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</si>
  <si>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</si>
  <si>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</si>
  <si>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</si>
  <si>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</si>
  <si>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</si>
  <si>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</si>
  <si>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</si>
  <si>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</si>
  <si>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</si>
  <si>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</si>
  <si>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</si>
  <si>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</si>
  <si>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</si>
  <si>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</si>
  <si>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</si>
  <si>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</si>
  <si>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</si>
  <si>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</si>
  <si>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</si>
  <si>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</si>
  <si>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</si>
  <si>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</si>
  <si>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</si>
  <si>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</si>
  <si>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</si>
  <si>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</si>
  <si>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</si>
  <si>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</si>
  <si>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</si>
  <si>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</si>
  <si>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</si>
  <si>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</si>
  <si>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</si>
  <si>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</si>
  <si>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</si>
  <si>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</si>
  <si>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</si>
  <si>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</si>
  <si>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</si>
  <si>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</si>
  <si>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</si>
  <si>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</si>
  <si>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</si>
  <si>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</si>
  <si>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</si>
  <si>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</si>
  <si>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</si>
  <si>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</si>
  <si>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</si>
  <si>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</si>
  <si>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</si>
  <si>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</si>
  <si>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</si>
  <si>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</si>
  <si>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</si>
  <si>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</si>
  <si>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</si>
  <si>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</si>
  <si>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</si>
  <si>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</si>
  <si>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</si>
  <si>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</si>
  <si>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</si>
  <si>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</si>
  <si>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</si>
  <si>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</si>
  <si>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</si>
  <si>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</si>
  <si>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</si>
  <si>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</si>
  <si>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</si>
  <si>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</si>
  <si>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</si>
  <si>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</si>
  <si>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</si>
  <si>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</si>
  <si>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</si>
  <si>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</si>
  <si>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</si>
  <si>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</si>
  <si>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</si>
  <si>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</si>
  <si>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</si>
  <si>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</si>
  <si>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</si>
  <si>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</si>
  <si>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</si>
  <si>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</si>
  <si>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</si>
  <si>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</si>
  <si>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</si>
  <si>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</si>
  <si>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</si>
  <si>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</si>
  <si>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</si>
  <si>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</si>
  <si>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</si>
  <si>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</si>
  <si>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</si>
  <si>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</si>
  <si>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</si>
  <si>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</si>
  <si>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</si>
  <si>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</si>
  <si>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</si>
  <si>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</si>
  <si>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</si>
  <si>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</si>
  <si>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</si>
  <si>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</si>
  <si>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</si>
  <si>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</si>
  <si>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</si>
  <si>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</si>
  <si>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</si>
  <si>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</si>
  <si>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</si>
  <si>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</si>
  <si>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</si>
  <si>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</si>
  <si>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</si>
  <si>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</si>
  <si>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</si>
  <si>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</si>
  <si>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</si>
  <si>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</si>
  <si>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</si>
  <si>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</si>
  <si>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</si>
  <si>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</si>
  <si>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</si>
  <si>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</si>
  <si>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</si>
  <si>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</si>
  <si>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</si>
  <si>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</si>
  <si>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</si>
  <si>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</si>
  <si>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</si>
  <si>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</si>
  <si>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</si>
  <si>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</si>
  <si>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</si>
  <si>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</si>
  <si>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</si>
  <si>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</si>
  <si>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</si>
  <si>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</si>
  <si>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</si>
  <si>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</si>
  <si>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</si>
  <si>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</si>
  <si>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</si>
  <si>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</si>
  <si>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</si>
  <si>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</si>
  <si>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</si>
  <si>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</si>
  <si>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</si>
  <si>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</si>
  <si>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</si>
  <si>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</si>
  <si>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</si>
  <si>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</si>
  <si>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</si>
  <si>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</si>
  <si>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</si>
  <si>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</si>
  <si>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</si>
  <si>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</si>
  <si>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</si>
  <si>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</si>
  <si>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</si>
  <si>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</si>
  <si>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</si>
  <si>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</si>
  <si>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</si>
  <si>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</si>
  <si>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</si>
  <si>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</si>
  <si>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</si>
  <si>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</si>
  <si>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</si>
  <si>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</si>
  <si>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</si>
  <si>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</si>
  <si>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</si>
  <si>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</si>
  <si>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</si>
  <si>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</si>
  <si>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</si>
  <si>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</si>
  <si>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</si>
  <si>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</si>
  <si>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</si>
  <si>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</si>
  <si>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</si>
  <si>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</si>
  <si>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</si>
  <si>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</si>
  <si>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</si>
  <si>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</si>
  <si>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</si>
  <si>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</si>
  <si>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</si>
  <si>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</si>
  <si>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</si>
  <si>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</si>
  <si>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</si>
  <si>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</si>
  <si>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</si>
  <si>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</si>
  <si>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</si>
  <si>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</si>
  <si>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</si>
  <si>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</si>
  <si>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</si>
  <si>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</si>
  <si>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</si>
  <si>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</si>
  <si>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</si>
  <si>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</si>
  <si>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</si>
  <si>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</si>
  <si>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</si>
  <si>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</si>
  <si>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</si>
  <si>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</si>
  <si>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</si>
  <si>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</si>
  <si>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</si>
  <si>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</si>
  <si>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</si>
  <si>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</si>
  <si>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</si>
  <si>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</si>
  <si>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</si>
  <si>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</si>
  <si>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</si>
  <si>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</si>
  <si>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</si>
  <si>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</si>
  <si>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</si>
  <si>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</si>
  <si>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</si>
  <si>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</si>
  <si>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</si>
  <si>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</si>
  <si>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</si>
  <si>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</si>
  <si>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</si>
  <si>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</si>
  <si>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</si>
  <si>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</si>
  <si>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</si>
  <si>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</si>
  <si>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</si>
  <si>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</si>
  <si>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</si>
  <si>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</si>
  <si>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</si>
  <si>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</si>
  <si>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</si>
  <si>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</si>
  <si>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</si>
  <si>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</si>
  <si>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</si>
  <si>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</si>
  <si>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</si>
  <si>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</si>
  <si>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</si>
  <si>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</si>
  <si>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</si>
  <si>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</si>
  <si>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</si>
  <si>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</si>
  <si>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</si>
  <si>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</si>
  <si>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</si>
  <si>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</si>
  <si>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</si>
  <si>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</si>
  <si>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</si>
  <si>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</si>
  <si>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</si>
  <si>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</si>
  <si>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</si>
  <si>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</si>
  <si>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</si>
  <si>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</si>
  <si>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</si>
  <si>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</si>
  <si>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</si>
  <si>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</si>
  <si>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</si>
  <si>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</si>
  <si>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</si>
  <si>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</si>
  <si>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</si>
  <si>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</si>
  <si>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</si>
  <si>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</si>
  <si>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</si>
  <si>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</si>
  <si>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</si>
  <si>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</si>
  <si>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</si>
  <si>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</si>
  <si>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</si>
  <si>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</si>
  <si>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</si>
  <si>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</si>
  <si>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</si>
  <si>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</si>
  <si>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</si>
  <si>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</si>
  <si>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</si>
  <si>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</si>
  <si>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</si>
  <si>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</si>
  <si>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</si>
  <si>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</si>
  <si>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</si>
  <si>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</si>
  <si>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</si>
  <si>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</si>
  <si>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</si>
  <si>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</si>
  <si>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</si>
  <si>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</si>
  <si>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</si>
  <si>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</si>
  <si>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</si>
  <si>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</si>
  <si>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</si>
  <si>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</si>
  <si>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</si>
  <si>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</si>
  <si>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</si>
  <si>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</si>
  <si>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</si>
  <si>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</si>
  <si>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</si>
  <si>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</si>
  <si>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</si>
  <si>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</si>
  <si>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</si>
  <si>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</si>
  <si>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</si>
  <si>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</si>
  <si>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</si>
  <si>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</si>
  <si>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</si>
  <si>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</si>
  <si>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</si>
  <si>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</si>
  <si>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</si>
  <si>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</si>
  <si>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</si>
  <si>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</si>
  <si>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</si>
  <si>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</si>
  <si>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</si>
  <si>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</si>
  <si>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</si>
  <si>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</si>
  <si>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</si>
  <si>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</si>
  <si>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</si>
  <si>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</si>
  <si>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</si>
  <si>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</si>
  <si>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</si>
  <si>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</si>
  <si>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</si>
  <si>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</si>
  <si>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</si>
  <si>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</si>
  <si>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</si>
  <si>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</si>
  <si>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</si>
  <si>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</si>
  <si>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</si>
  <si>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</si>
  <si>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</si>
  <si>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</si>
  <si>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</si>
  <si>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</si>
  <si>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</si>
  <si>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</si>
  <si>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</si>
  <si>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</si>
  <si>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</si>
  <si>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</si>
  <si>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</si>
  <si>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</si>
  <si>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</si>
  <si>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</si>
  <si>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</si>
  <si>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</si>
  <si>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</si>
  <si>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</si>
  <si>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</si>
  <si>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</si>
  <si>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</si>
  <si>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</si>
  <si>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</si>
  <si>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</si>
  <si>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</si>
  <si>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</si>
  <si>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</si>
  <si>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</si>
  <si>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</si>
  <si>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</si>
  <si>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</si>
  <si>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</si>
  <si>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</si>
  <si>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</si>
  <si>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</si>
  <si>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</si>
  <si>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</si>
  <si>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</si>
  <si>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</si>
  <si>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</si>
  <si>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</si>
  <si>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</si>
  <si>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</si>
  <si>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</si>
  <si>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</si>
  <si>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</si>
  <si>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</si>
  <si>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</si>
  <si>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</si>
  <si>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</si>
  <si>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</si>
  <si>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</si>
  <si>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</si>
  <si>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</si>
  <si>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</si>
  <si>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</si>
  <si>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</si>
  <si>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</si>
  <si>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</si>
  <si>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</si>
  <si>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</si>
  <si>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</si>
  <si>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</si>
  <si>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</si>
  <si>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</si>
  <si>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</si>
  <si>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</si>
  <si>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</si>
  <si>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</si>
  <si>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</si>
  <si>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</si>
  <si>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</si>
  <si>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</si>
  <si>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</si>
  <si>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</si>
  <si>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</si>
  <si>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</si>
  <si>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</si>
  <si>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</si>
  <si>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</si>
  <si>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</si>
  <si>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</si>
  <si>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</si>
  <si>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</si>
  <si>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</si>
  <si>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</si>
  <si>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</si>
  <si>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</si>
  <si>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</si>
  <si>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</si>
  <si>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</si>
  <si>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</si>
  <si>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</si>
  <si>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</si>
  <si>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</si>
  <si>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</si>
  <si>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</si>
  <si>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</si>
  <si>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</si>
  <si>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</si>
  <si>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</si>
  <si>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</si>
  <si>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</si>
  <si>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</si>
  <si>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</si>
  <si>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</si>
  <si>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</si>
  <si>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</si>
  <si>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</si>
  <si>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</si>
  <si>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</si>
  <si>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</si>
  <si>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</si>
  <si>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</si>
  <si>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</si>
  <si>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</si>
  <si>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</si>
  <si>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</si>
  <si>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</si>
  <si>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</si>
  <si>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</si>
  <si>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</si>
  <si>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</si>
  <si>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</si>
  <si>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</si>
  <si>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</si>
  <si>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</si>
  <si>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</si>
  <si>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</si>
  <si>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</si>
  <si>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</si>
  <si>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</si>
  <si>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</si>
  <si>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</si>
  <si>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</si>
  <si>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</si>
  <si>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</si>
  <si>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</si>
  <si>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</si>
  <si>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</si>
  <si>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</si>
  <si>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</si>
  <si>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</si>
  <si>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</si>
  <si>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</si>
  <si>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</si>
  <si>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</si>
  <si>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</si>
  <si>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</si>
  <si>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</si>
  <si>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</si>
  <si>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</si>
  <si>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</si>
  <si>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</si>
  <si>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</si>
  <si>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</si>
  <si>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</si>
  <si>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</si>
  <si>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</si>
  <si>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</si>
  <si>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</si>
  <si>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</si>
  <si>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</si>
  <si>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</si>
  <si>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</si>
  <si>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</si>
  <si>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</si>
  <si>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</si>
  <si>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</si>
  <si>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</si>
  <si>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</si>
  <si>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</si>
  <si>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</si>
  <si>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</si>
  <si>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</si>
  <si>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</si>
  <si>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</si>
  <si>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</si>
  <si>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</si>
  <si>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</si>
  <si>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</si>
  <si>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</si>
  <si>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</si>
  <si>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</si>
  <si>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</si>
  <si>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</si>
  <si>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</si>
  <si>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</si>
  <si>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</si>
  <si>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</si>
  <si>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</si>
  <si>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</si>
  <si>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</si>
  <si>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</si>
  <si>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</si>
  <si>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</si>
  <si>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</si>
  <si>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</si>
  <si>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</si>
  <si>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</si>
  <si>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</si>
  <si>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</si>
  <si>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</si>
  <si>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</si>
  <si>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</si>
  <si>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</si>
  <si>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</si>
  <si>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</si>
  <si>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</si>
  <si>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</si>
  <si>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</si>
  <si>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</si>
  <si>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</si>
  <si>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</si>
  <si>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</si>
  <si>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</si>
  <si>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</si>
  <si>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</si>
  <si>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</si>
  <si>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</si>
  <si>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</si>
  <si>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</si>
  <si>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</si>
  <si>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</si>
  <si>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</si>
  <si>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</si>
  <si>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</si>
  <si>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</si>
  <si>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</si>
  <si>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</si>
  <si>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</si>
  <si>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</si>
  <si>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</si>
  <si>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</si>
  <si>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</si>
  <si>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</si>
  <si>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</si>
  <si>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</si>
  <si>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</si>
  <si>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</si>
  <si>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</si>
  <si>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</si>
  <si>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</si>
  <si>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</si>
  <si>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</si>
  <si>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</si>
  <si>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</si>
  <si>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</si>
  <si>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</si>
  <si>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</si>
  <si>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</si>
  <si>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</si>
  <si>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</si>
  <si>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</si>
  <si>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</si>
  <si>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</si>
  <si>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</si>
  <si>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</si>
  <si>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</si>
  <si>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</si>
  <si>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</si>
  <si>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</si>
  <si>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</si>
  <si>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</si>
  <si>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</si>
  <si>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</si>
  <si>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</si>
  <si>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</si>
  <si>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</si>
  <si>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</si>
  <si>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</si>
  <si>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</si>
  <si>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</si>
  <si>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</si>
  <si>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</si>
  <si>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</si>
  <si>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</si>
  <si>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</si>
  <si>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</si>
  <si>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</si>
  <si>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</si>
  <si>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</si>
  <si>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</si>
  <si>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</si>
  <si>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</si>
  <si>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</si>
  <si>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</si>
  <si>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</si>
  <si>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</si>
  <si>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</si>
  <si>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</si>
  <si>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</si>
  <si>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</si>
  <si>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</si>
  <si>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</si>
  <si>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</si>
  <si>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</si>
  <si>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</si>
  <si>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</si>
  <si>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</si>
  <si>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</si>
  <si>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</si>
  <si>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</si>
  <si>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</si>
  <si>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</si>
  <si>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</si>
  <si>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</si>
  <si>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</si>
  <si>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</si>
  <si>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</si>
  <si>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</si>
  <si>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</si>
  <si>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</si>
  <si>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</si>
  <si>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</si>
  <si>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</si>
  <si>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</si>
  <si>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</si>
  <si>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</si>
  <si>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</si>
  <si>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</si>
  <si>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</si>
  <si>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</si>
  <si>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</si>
  <si>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</si>
  <si>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</si>
  <si>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</si>
  <si>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</si>
  <si>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</si>
  <si>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</si>
  <si>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</si>
  <si>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</si>
  <si>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</si>
  <si>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</si>
  <si>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</si>
  <si>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</si>
  <si>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</si>
  <si>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</si>
  <si>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</si>
  <si>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</si>
  <si>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</si>
  <si>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</si>
  <si>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</si>
  <si>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</si>
  <si>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</si>
  <si>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</si>
  <si>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</si>
  <si>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</si>
  <si>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</si>
  <si>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</si>
  <si>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</si>
  <si>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</si>
  <si>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</si>
  <si>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</si>
  <si>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</si>
  <si>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</si>
  <si>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</si>
  <si>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</si>
  <si>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</si>
  <si>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</si>
  <si>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</si>
  <si>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</si>
  <si>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</si>
  <si>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</si>
  <si>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</si>
  <si>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</si>
  <si>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</si>
  <si>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</si>
  <si>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</si>
  <si>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</si>
  <si>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</si>
  <si>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</si>
  <si>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</si>
  <si>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</si>
  <si>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</si>
  <si>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</si>
  <si>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</si>
  <si>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</si>
  <si>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</si>
  <si>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</si>
  <si>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</si>
  <si>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</si>
  <si>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</si>
  <si>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</si>
  <si>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</si>
  <si>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</si>
  <si>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</si>
  <si>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</si>
  <si>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</si>
  <si>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</si>
  <si>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</si>
  <si>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</si>
  <si>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</si>
  <si>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</si>
  <si>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</si>
  <si>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</si>
  <si>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</si>
  <si>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</si>
  <si>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</si>
  <si>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</si>
  <si>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</si>
  <si>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</si>
  <si>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</si>
  <si>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</si>
  <si>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</si>
  <si>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</si>
  <si>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</si>
  <si>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</si>
  <si>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</si>
  <si>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</si>
  <si>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</si>
  <si>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</si>
  <si>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</si>
  <si>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</si>
  <si>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</si>
  <si>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</si>
  <si>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</si>
  <si>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</si>
  <si>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</si>
  <si>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</si>
  <si>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</si>
  <si>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</si>
  <si>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</si>
  <si>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</si>
  <si>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</si>
  <si>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</si>
  <si>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</si>
  <si>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</si>
  <si>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</si>
  <si>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</si>
  <si>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</si>
  <si>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</si>
  <si>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</si>
  <si>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</si>
  <si>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</si>
  <si>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</si>
  <si>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</si>
  <si>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</si>
  <si>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</si>
  <si>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</si>
  <si>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</si>
  <si>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</si>
  <si>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</si>
  <si>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</si>
  <si>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</si>
  <si>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</si>
  <si>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</si>
  <si>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</si>
  <si>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</si>
  <si>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</si>
  <si>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</si>
  <si>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</si>
  <si>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</si>
  <si>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</si>
  <si>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</si>
  <si>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</si>
  <si>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</si>
  <si>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</si>
  <si>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</si>
  <si>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</si>
  <si>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</si>
  <si>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</si>
  <si>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</si>
  <si>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</si>
  <si>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</si>
  <si>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</si>
  <si>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</si>
  <si>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</si>
  <si>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</si>
  <si>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</si>
  <si>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</si>
  <si>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</si>
  <si>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</si>
  <si>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</si>
  <si>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</si>
  <si>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</si>
  <si>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</si>
  <si>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</si>
  <si>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</si>
  <si>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</si>
  <si>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</si>
  <si>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</si>
  <si>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</si>
  <si>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</si>
  <si>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</si>
  <si>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</si>
  <si>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</si>
  <si>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</si>
  <si>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</si>
  <si>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</si>
  <si>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</si>
  <si>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</si>
  <si>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</si>
  <si>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</si>
  <si>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</si>
  <si>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</si>
  <si>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</si>
  <si>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</si>
  <si>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</si>
  <si>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</si>
  <si>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</si>
  <si>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</si>
  <si>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</si>
  <si>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</si>
  <si>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</si>
  <si>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</si>
  <si>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</si>
  <si>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</si>
  <si>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</si>
  <si>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</si>
  <si>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</si>
  <si>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</si>
  <si>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</si>
  <si>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</si>
  <si>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</si>
  <si>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</si>
  <si>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</si>
  <si>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</si>
  <si>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</si>
  <si>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</si>
  <si>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</si>
  <si>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</si>
  <si>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</si>
  <si>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</si>
  <si>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</si>
  <si>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</si>
  <si>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</si>
  <si>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</si>
  <si>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</si>
  <si>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</si>
  <si>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</si>
  <si>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</si>
  <si>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</si>
  <si>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</si>
  <si>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</si>
  <si>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</si>
  <si>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</si>
  <si>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</si>
  <si>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</si>
  <si>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</si>
  <si>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</si>
  <si>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</si>
  <si>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</si>
  <si>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</si>
  <si>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</si>
  <si>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</si>
  <si>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</si>
  <si>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</si>
  <si>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</si>
  <si>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</si>
  <si>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</si>
  <si>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</si>
  <si>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</si>
  <si>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</si>
  <si>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</si>
  <si>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</si>
  <si>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</si>
  <si>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</si>
  <si>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</si>
  <si>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</si>
  <si>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</si>
  <si>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</si>
  <si>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</si>
  <si>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</si>
  <si>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</si>
  <si>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</si>
  <si>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</si>
  <si>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</si>
  <si>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</si>
  <si>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</si>
  <si>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</si>
  <si>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</si>
  <si>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</si>
  <si>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</si>
  <si>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</si>
  <si>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</si>
  <si>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</si>
  <si>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</si>
  <si>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</si>
  <si>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</si>
  <si>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</si>
  <si>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</si>
  <si>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TT-20251023-00525</t>
  </si>
  <si>
    <t xml:space="preserve"> PCM-20250215-00000830 </t>
  </si>
  <si>
    <t>LTE site still down and  site located in aramco area access issue need special permission</t>
  </si>
  <si>
    <t>PCM-20251023-00000435</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</si>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</sst>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290.34317094907601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9.8481825231501716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45953.291596875002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45953.291596875002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45953.291596875002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45953.291596875002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45953.291596875002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45953.291596875002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45953.291596875002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45953.291596875002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45953.291596875002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45953.291596875002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45953.291596875002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45953.291596875002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45953.291596875002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45953.291596875002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45953.291596875002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45953.291596875002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45953.291596875002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45953.291596875002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45953.291596875002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45953.291596875002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45953.291596875002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45953.291596875002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45953.291596875002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45953.291596875002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45953.291596875002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45953.291596875002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45953.291596875002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45953.291596875002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45953.291596875002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45953.291596875002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45953.291596875002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45953.291596875002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45953.291596875002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45953.291596875002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45953.291596875002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45953.291596875002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45953.291596875002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45953.291596875002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45953.291596875002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45953.291596875002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45953.291596875002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45953.291596875002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45953.291596875002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45953.291596875002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45953.291596875002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45953.291596875002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45953.291596875002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45953.291596875002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45953.291596875002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45953.291596875002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45953.291596875002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45953.291596875002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45953.291596875002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45953.291596875002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45953.291596875002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45953.291596875002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45953.291596875002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45953.291596875002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45953.291596875002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45953.291596875002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45953.291596875002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45953.291596875002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45953.291596875002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45953.291596875002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45953.291596875002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45953.291596875002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45953.291596875002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45953.291596875002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45953.291596875002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45953.291596875002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29EE609A-C846-4E38-A93C-D83863D68B0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128.29175891204068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8.7958214120371849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2.8460300927690696E-2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45953.291596875002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45953.291596875002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45953.291596875002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45953.291596875002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45953.291596875002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45953.291596875002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45953.291596875002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45953.291596875002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45953.291596875002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45953.291596875002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45953.291596875002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45953.291596875002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45953.291596875002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45953.291596875002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45953.291596875002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45953.291596875002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45953.291596875002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45953.291596875002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45953.291596875002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45953.291596875002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45953.291596875002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45953.291596875002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45953.291596875002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45953.291596875002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45953.291596875002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45953.291596875002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45953.291596875002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45953.291596875002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45953.291596875002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45953.291596875002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45953.291596875002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45953.291596875002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45953.291596875002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45953.291596875002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45953.291596875002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45953.291596875002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45953.291596875002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45953.291596875002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45953.291596875002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45953.291596875002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45953.291596875002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45953.291596875002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45953.291596875002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45953.291596875002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45953.291596875002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45953.291596875002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45953.291596875002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45953.291596875002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45953.291596875002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7.1932523147552274E-2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2.1758912036602851E-2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45953.291596875002</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45953.291596875002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45953.291596875002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45953.291596875002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45953.291596875002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45953.291596875002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45953.291596875002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45953.291596875002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45953.291596875002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45953.291596875002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45953.291596875002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45953.291596875002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45953.291596875002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45953.291596875002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45953.291596875002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45953.291596875002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45953.291596875002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45953.291596875002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45953.291596875002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45953.291596875002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45953.291596875002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45953.291596875002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45953.291596875002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45953.291596875002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45953.291596875002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45953.291596875002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45953.291596875002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45953.291596875002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45953.291596875002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45953.291596875002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45953.291596875002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45953.291596875002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45953.291596875002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45953.291596875002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45953.291596875002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45953.291596875002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45953.291596875002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45953.291596875002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45953.291596875002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45953.291596875002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45953.291596875002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45953.291596875002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45953.291596875002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45953.291596875002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45953.291596875002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45953.291596875002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45953.291596875002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45953.291596875002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45953.291596875002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45953.291596875002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45953.291596875002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45953.291596875002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45953.291596875002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45953.291596875002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45953.291596875002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45953.291596875002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45953.291596875002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45953.291596875002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45953.291596875002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45953.291596875002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45953.291596875002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45953.291596875002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45953.291596875002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45953.291596875002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45953.291596875002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45953.291596875002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45953.291596875002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45953.291596875002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45953.291596875002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45953.291596875002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45953.291596875002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45953.291596875002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45953.291596875002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45953.291596875002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45953.291596875002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45953.291596875002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45953.291596875002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45953.291596875002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45953.291596875002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45953.291596875002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45953.291596875002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45953.291596875002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45953.291596875002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45953.291596875002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45953.291596875002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45953.291596875002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45953.291596875002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45953.291596875002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45953.291596875002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45953.291596875002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45953.291596875002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45953.291596875002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45953.291596875002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45953.291596875002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45953.291596875002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45953.291596875002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45953.291596875002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45953.291596875002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45953.291596875002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45953.291596875002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45953.291596875002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45953.291596875002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45953.291596875002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45953.291596875002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45953.291596875002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45953.291596875002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45953.291596875002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45953.291596875002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45953.291596875002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45953.291596875002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45953.291596875002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45953.291596875002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45953.291596875002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45953.291596875002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45953.291596875002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45953.291596875002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45953.291596875002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45953.291596875002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45953.291596875002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45953.291596875002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45953.291596875002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45953.291596875002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45953.291596875002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45953.291596875002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45953.291596875002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45953.291596875002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45953.291596875002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45953.291596875002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45953.291596875002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45953.291596875002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45953.291596875002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45953.291596875002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45953.291596875002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45953.291596875002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45953.291596875002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45953.291596875002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45953.291596875002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45953.291596875002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45953.291596875002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45953.291596875002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45953.291596875002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45953.291596875002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45953.291596875002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45953.291596875002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45953.291596875002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45953.291596875002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45953.291596875002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45953.291596875002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45953.291596875002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45953.291596875002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45953.291596875002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45953.291596875002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45953.291596875002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45953.291596875002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45953.291596875002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45953.291596875002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45953.291596875002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45953.291596875002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45953.291596875002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45953.291596875002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45953.291596875002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45953.291596875002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45953.291596875002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45953.291596875002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45953.291596875002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45953.291596875002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45953.291596875002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45953.291596875002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45953.291596875002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45953.291596875002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45953.291596875002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45953.291596875002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45953.291596875002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45953.291596875002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45953.291596875002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45953.291596875002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45953.291596875002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45953.291596875002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45953.291596875002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45953.291596875002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45953.291596875002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45953.291596875002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45953.291596875002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45953.291596875002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45953.291596875002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45953.291596875002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45953.291596875002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45953.291596875002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45953.291596875002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45953.291596875002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45953.291596875002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45953.291596875002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45953.291596875002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45953.291596875002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45953.291596875002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45953.291596875002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45953.291596875002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45953.291596875002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45953.291596875002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45953.291596875002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45953.291596875002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45953.291596875002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45953.291596875002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45953.291596875002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45953.291596875002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45953.291596875002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45953.291596875002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45953.291596875002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45953.291596875002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45953.291596875002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45953.291596875002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45953.291596875002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45953.291596875002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45953.291596875002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45953.291596875002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45953.291596875002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45953.291596875002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45953.291596875002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45953.291596875002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45953.291596875002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45953.291596875002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45953.291596875002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45953.291596875002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45953.291596875002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45953.291596875002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45953.291596875002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45953.291596875002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45953.291596875002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45953.291596875002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45953.291596875002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45953.291596875002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45953.291596875002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45953.291596875002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45953.291596875002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45953.291596875002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45953.291596875002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45953.291596875002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45953.291596875002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45953.291596875002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45953.291596875002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45953.291596875002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45953.291596875002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45953.291596875002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45953.291596875002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45953.291596875002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45953.291596875002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45953.291596875002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45953.291596875002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45953.291596875002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45953.291596875002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45953.291596875002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45953.291596875002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45953.291596875002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45953.291596875002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45953.291596875002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45953.291596875002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45953.291596875002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45953.291596875002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45953.291596875002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45953.291596875002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45953.291596875002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45953.291596875002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45953.291596875002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45953.291596875002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45953.291596875002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45953.291596875002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45953.291596875002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45953.291596875002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45953.291596875002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45953.291596875002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45953.291596875002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45953.291596875002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45953.291596875002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45953.291596875002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45953.291596875002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45953.291596875002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45953.291596875002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45953.291596875002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45953.291596875002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45953.291596875002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45953.291596875002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45953.291596875002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45953.291596875002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45953.291596875002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45953.291596875002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45953.291596875002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45953.291596875002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45953.291596875002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45953.291596875002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45953.291596875002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45953.291596875002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45953.291596875002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45953.291596875002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45953.291596875002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45953.291596875002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45953.291596875002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45953.291596875002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45953.291596875002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45953.291596875002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45953.291596875002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45953.291596875002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45953.291596875002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45953.291596875002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45953.291596875002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45953.291596875002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45953.291596875002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45953.291596875002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45953.291596875002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45953.291596875002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45953.291596875002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45953.291596875002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45953.291596875002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45953.291596875002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45953.291596875002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45953.291596875002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45953.291596875002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45953.291596875002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45953.291596875002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45953.291596875002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45953.291596875002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45953.291596875002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45953.291596875002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45953.291596875002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45953.291596875002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45953.291596875002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45953.291596875002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45953.291596875002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45953.291596875002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45953.291596875002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45953.291596875002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45953.291596875002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45953.291596875002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45953.291596875002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45953.291596875002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45953.291596875002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45953.291596875002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45953.291596875002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45953.291596875002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45953.291596875002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45953.291596875002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45953.291596875002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45953.291596875002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45953.291596875002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45953.291596875002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45953.291596875002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45953.291596875002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45953.291596875002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45953.291596875002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45953.291596875002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45953.291596875002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45953.291596875002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45953.291596875002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45953.291596875002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45953.291596875002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45953.291596875002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45953.291596875002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45953.291596875002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45953.291596875002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45953.291596875002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45953.291596875002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45953.291596875002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45953.291596875002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45953.291596875002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45953.291596875002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45953.291596875002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45953.291596875002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45953.291596875002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45953.291596875002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45953.291596875002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45953.291596875002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45953.291596875002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45953.291596875002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45953.291596875002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45953.291596875002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45953.291596875002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45953.291596875002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45953.291596875002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45953.291596875002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45953.291596875002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45953.291596875002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45953.291596875002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45953.291596875002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45953.291596875002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45953.291596875002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45953.291596875002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45953.291596875002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45953.291596875002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45953.291596875002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45953.291596875002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45953.291596875002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45953.291596875002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45953.291596875002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45953.291596875002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45953.291596875002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45953.291596875002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45953.291596875002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45953.291596875002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45953.291596875002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45953.291596875002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45953.291596875002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45953.291596875002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45953.291596875002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45953.291596875002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45953.291596875002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45953.291596875002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45953.291596875002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45953.291596875002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45953.291596875002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45953.291596875002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45953.291596875002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45953.291596875002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45953.291596875002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45953.291596875002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45953.291596875002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45953.291596875002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45953.291596875002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45953.291596875002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45953.291596875002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45953.291596875002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45953.291596875002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45953.291596875002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45953.291596875002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45953.291596875002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45953.291596875002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45953.291596875002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45953.291596875002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45953.291596875002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45953.291596875002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45953.291596875002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45953.291596875002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45953.291596875002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45953.291596875002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45953.291596875002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45953.291596875002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45953.291596875002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45953.291596875002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45953.291596875002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45953.291596875002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45953.291596875002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45953.291596875002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45953.291596875002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45953.291596875002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45953.291596875002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45953.291596875002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45953.291596875002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45953.291596875002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45953.291596875002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45953.291596875002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45953.291596875002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45953.291596875002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45953.291596875002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45953.291596875002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45953.291596875002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45953.291596875002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45953.291596875002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45953.291596875002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45953.291596875002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45953.291596875002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45953.291596875002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45953.291596875002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45953.291596875002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45953.291596875002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45953.291596875002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45953.291596875002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45953.291596875002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45953.291596875002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45953.291596875002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45953.291596875002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45953.291596875002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45953.291596875002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45953.291596875002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45953.291596875002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45953.291596875002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45953.291596875002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45953.291596875002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45953.291596875002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45953.291596875002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45953.291596875002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45953.291596875002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45953.291596875002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45953.291596875002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45953.291596875002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45953.291596875002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45953.291596875002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45953.291596875002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45953.291596875002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45953.291596875002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45953.291596875002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45953.291596875002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45953.291596875002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45953.291596875002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45953.291596875002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45953.291596875002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45953.291596875002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45953.291596875002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45953.291596875002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45953.291596875002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45953.291596875002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45953.291596875002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45953.291596875002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45953.291596875002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45953.291596875002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45953.291596875002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45953.291596875002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45953.291596875002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45953.291596875002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45953.291596875002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45953.291596875002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45953.291596875002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45953.291596875002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45953.291596875002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45953.291596875002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45953.291596875002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45953.291596875002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45953.291596875002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45953.291596875002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45953.291596875002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45953.291596875002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45953.291596875002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45953.291596875002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45953.291596875002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45953.291596875002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45953.291596875002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45953.291596875002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45953.291596875002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45953.291596875002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45953.291596875002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45953.291596875002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45953.291596875002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45953.291596875002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45953.291596875002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45953.291596875002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45953.291596875002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45953.291596875002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45953.291596875002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45953.291596875002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45953.291596875002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45953.291596875002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45953.291596875002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45953.291596875002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45953.291596875002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45953.291596875002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45953.291596875002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45953.291596875002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45953.291596875002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45953.291596875002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45953.291596875002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45953.291596875002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45953.291596875002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45953.291596875002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45953.291596875002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45953.291596875002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45953.291596875002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45953.291596875002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45953.291596875002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45953.291596875002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45953.291596875002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45953.291596875002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45953.291596875002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45953.291596875002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45953.291596875002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45953.291596875002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45953.291596875002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45953.291596875002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45953.291596875002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45953.291596875002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45953.291596875002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45953.291596875002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45953.291596875002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45953.291596875002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45953.291596875002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45953.291596875002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45953.291596875002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45953.291596875002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45953.291596875002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45953.291596875002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45953.291596875002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45953.291596875002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45953.291596875002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45953.291596875002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45953.291596875002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45953.291596875002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45953.291596875002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45953.291596875002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45953.291596875002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45953.291596875002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45953.291596875002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45953.291596875002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45953.291596875002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45953.291596875002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45953.291596875002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45953.291596875002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45953.291596875002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45953.291596875002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45953.291596875002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45953.291596875002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45953.291596875002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45953.291596875002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45953.291596875002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45953.291596875002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45953.291596875002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45953.291596875002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45953.291596875002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45953.291596875002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45953.291596875002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45953.291596875002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45953.291596875002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45953.291596875002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45953.291596875002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45953.291596875002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45953.291596875002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45953.291596875002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45953.291596875002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45953.291596875002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45953.291596875002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45953.291596875002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45953.291596875002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45953.291596875002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45953.291596875002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45953.291596875002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45953.291596875002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45953.291596875002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45953.291596875002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45953.291596875002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45953.291596875002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45953.291596875002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45953.291596875002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45953.291596875002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45953.291596875002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45953.291596875002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45953.291596875002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45953.291596875002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45953.291596875002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45953.291596875002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45953.291596875002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45953.291596875002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45953.291596875002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45953.291596875002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45953.291596875002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45953.291596875002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45953.291596875002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45953.291596875002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45953.291596875002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45953.291596875002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45953.291596875002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45953.291596875002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45953.291596875002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45953.291596875002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45953.291596875002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45953.291596875002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45953.291596875002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45953.291596875002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45953.291596875002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45953.291596875002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45953.291596875002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45953.291596875002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45953.291596875002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45953.291596875002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45953.291596875002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45953.291596875002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45953.291596875002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45953.291596875002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45953.291596875002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45953.291596875002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45953.291596875002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45953.291596875002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45953.291596875002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45953.291596875002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45953.291596875002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45953.291596875002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45953.291596875002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45953.291596875002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45953.291596875002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45953.291596875002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45953.291596875002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45953.291596875002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45953.291596875002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45953.291596875002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45953.291596875002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45953.291596875002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45953.291596875002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45953.291596875002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45953.291596875002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45953.291596875002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45953.291596875002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45953.291596875002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45953.291596875002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45953.291596875002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45953.291596875002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45953.291596875002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45953.291596875002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45953.291596875002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45953.291596875002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45953.291596875002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45953.291596875002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45953.291596875002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45953.291596875002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45953.291596875002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45953.291596875002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45953.291596875002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45953.291596875002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45953.291596875002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45953.291596875002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45953.291596875002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45953.291596875002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45953.291596875002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45953.291596875002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45953.291596875002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45953.291596875002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45953.291596875002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45953.291596875002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45953.291596875002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45953.291596875002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45953.291596875002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45953.291596875002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45953.291596875002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45953.291596875002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45953.291596875002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45953.291596875002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45953.291596875002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45953.291596875002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45953.291596875002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45953.291596875002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45953.291596875002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45953.291596875002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45953.291596875002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45953.291596875002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45953.291596875002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45953.291596875002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45953.291596875002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45953.291596875002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45953.291596875002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45953.291596875002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45953.291596875002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45953.291596875002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45953.291596875002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45953.291596875002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45953.291596875002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45953.291596875002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45953.291596875002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45953.291596875002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45953.291596875002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45953.291596875002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45953.291596875002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45953.291596875002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45953.291596875002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45953.291596875002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45953.291596875002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45953.291596875002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45953.291596875002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45953.291596875002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45953.291596875002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45953.291596875002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45953.291596875002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45953.291596875002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45953.291596875002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45953.291596875002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45953.291596875002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45953.291596875002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45953.291596875002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45953.291596875002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45953.291596875002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45953.291596875002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45953.291596875002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45953.291596875002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45953.291596875002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45953.291596875002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45953.291596875002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45953.291596875002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45953.291596875002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45953.291596875002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45953.291596875002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45953.291596875002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45953.291596875002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45953.291596875002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45953.291596875002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45953.291596875002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45953.291596875002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45953.291596875002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45953.291596875002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45953.291596875002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45953.291596875002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45953.291596875002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45953.291596875002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45953.291596875002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45953.291596875002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45953.291596875002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45953.291596875002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45953.291596875002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45953.291596875002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45953.291596875002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45953.291596875002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45953.291596875002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45953.291596875002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45953.291596875002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45953.291596875002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45953.291596875002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45953.291596875002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45953.291596875002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45953.291596875002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45953.291596875002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45953.291596875002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45953.291596875002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45953.291596875002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45953.291596875002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45953.291596875002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45953.291596875002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45953.291596875002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45953.291596875002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45953.291596875002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45953.291596875002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45953.291596875002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45953.291596875002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45953.291596875002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45953.291596875002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45953.291596875002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45953.291596875002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45953.291596875002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45953.291596875002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45953.291596875002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45953.291596875002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45953.291596875002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45953.291596875002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45953.291596875002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45953.291596875002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45953.291596875002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45953.291596875002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45953.291596875002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45953.291596875002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45953.291596875002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45953.291596875002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45953.291596875002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45953.291596875002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45953.291596875002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45953.291596875002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45953.291596875002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45953.291596875002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45953.291596875002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45953.291596875002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45953.291596875002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45953.291596875002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45953.291596875002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45953.291596875002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45953.291596875002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45953.291596875002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45953.291596875002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45953.291596875002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45953.291596875002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45953.291596875002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45953.291596875002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45953.291596875002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45953.291596875002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45953.291596875002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45953.291596875002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45953.291596875002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45953.291596875002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45953.291596875002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45953.291596875002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45953.291596875002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45953.291596875002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45953.291596875002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45953.291596875002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45953.291596875002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45953.291596875002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45953.291596875002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45953.291596875002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45953.291596875002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45953.291596875002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45953.291596875002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45953.291596875002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45953.291596875002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45953.291596875002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45953.291596875002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45953.291596875002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45953.291596875002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45953.291596875002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45953.291596875002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45953.291596875002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45953.291596875002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45953.291596875002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45953.291596875002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45953.291596875002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45953.291596875002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45953.291596875002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45953.291596875002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45953.291596875002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45953.291596875002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45953.291596875002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45953.291596875002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45953.291596875002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45953.291596875002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45953.291596875002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45953.291596875002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45953.291596875002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45953.291596875002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45953.291596875002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45953.291596875002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45953.291596875002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45953.291596875002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45953.291596875002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45953.291596875002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45953.291596875002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45953.291596875002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45953.291596875002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45953.291596875002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45953.291596875002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45953.291596875002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45953.291596875002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45953.291596875002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45953.291596875002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45953.291596875002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45953.291596875002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45953.291596875002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45953.291596875002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45953.291596875002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45953.291596875002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45953.291596875002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45953.291596875002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45953.291596875002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45953.291596875002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45953.291596875002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45953.291596875002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45953.291596875002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45953.291596875002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45953.291596875002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45953.291596875002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45953.291596875002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45953.291596875002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45953.291596875002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45953.291596875002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45953.291596875002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45953.291596875002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45953.291596875002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45953.291596875002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45953.291596875002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45953.291596875002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45953.291596875002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45953.291596875002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45953.291596875002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45953.291596875002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45953.291596875002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45953.291596875002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45953.291596875002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45953.291596875002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45953.291596875002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45953.291596875002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45953.291596875002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45953.291596875002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45953.291596875002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45953.291596875002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45953.291596875002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45953.291596875002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45953.291596875002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45953.291596875002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45953.291596875002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45953.291596875002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45953.291596875002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45953.291596875002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45953.291596875002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45953.291596875002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45953.291596875002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45953.291596875002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45953.291596875002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45953.291596875002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45953.291596875002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45953.291596875002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45953.291596875002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45953.291596875002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45953.291596875002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45953.291596875002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45953.291596875002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45953.291596875002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45953.291596875002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45953.291596875002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45953.291596875002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45953.291596875002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45953.291596875002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45953.291596875002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45953.291596875002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45953.291596875002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45953.291596875002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45953.291596875002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45953.291596875002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45953.291596875002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45953.291596875002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45953.291596875002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45953.291596875002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45953.291596875002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45953.291596875002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45953.291596875002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45953.291596875002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45953.291596875002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45953.291596875002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45953.291596875002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45953.291596875002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45953.291596875002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45953.291596875002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45953.291596875002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45953.291596875002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45953.291596875002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45953.291596875002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45953.291596875002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45953.291596875002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45953.291596875002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45953.291596875002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45953.291596875002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45953.291596875002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45953.291596875002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45953.291596875002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45953.291596875002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45953.291596875002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45953.291596875002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45953.291596875002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45953.291596875002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45953.291596875002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45953.291596875002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45953.291596875002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45953.291596875002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45953.291596875002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45953.291596875002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45953.291596875002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45953.291596875002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45953.291596875002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45953.291596875002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45953.291596875002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45953.291596875002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45953.291596875002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45953.291596875002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45953.291596875002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45953.291596875002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45953.291596875002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45953.291596875002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45953.291596875002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45953.291596875002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45953.291596875002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45953.291596875002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45953.291596875002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45953.291596875002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45953.291596875002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45953.291596875002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45953.291596875002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45953.291596875002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45953.291596875002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45953.291596875002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45953.291596875002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45953.291596875002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45953.291596875002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45953.291596875002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45953.291596875002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45953.291596875002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45953.291596875002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45953.291596875002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45953.291596875002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45953.291596875002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45953.291596875002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45953.291596875002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45953.291596875002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45953.291596875002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45953.291596875002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45953.291596875002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45953.291596875002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45953.291596875002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45953.291596875002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45953.291596875002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45953.291596875002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45953.291596875002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45953.291596875002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45953.291596875002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45953.291596875002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45953.291596875002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45953.291596875002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45953.291596875002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45953.291596875002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45953.291596875002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45953.291596875002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45953.291596875002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45953.291596875002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45953.291596875002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45953.291596875002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45953.291596875002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45953.291596875002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45953.291596875002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45953.291596875002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45953.291596875002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45953.291596875002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45953.291596875002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45953.291596875002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45953.291596875002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45953.291596875002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45953.291596875002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45953.291596875002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45953.291596875002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45953.291596875002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45953.291596875002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45953.291596875002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45953.291596875002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45953.291596875002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45953.291596875002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45953.291596875002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45953.291596875002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45953.291596875002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45953.291596875002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45953.291596875002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45953.291596875002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45953.291596875002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45953.291596875002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45953.291596875002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45953.291596875002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45953.291596875002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45953.291596875002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45953.291596875002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45953.291596875002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45953.291596875002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45953.291596875002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45953.291596875002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45953.291596875002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45953.291596875002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45953.291596875002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45953.291596875002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45953.291596875002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45953.291596875002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45953.291596875002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45953.291596875002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45953.291596875002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45953.291596875002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45953.291596875002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45953.291596875002</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249.81087928240595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34214</v>
      </c>
      <c r="E3" s="100" t="s">
        <v>38998</v>
      </c>
      <c r="F3" s="125">
        <v>45953.256249999999</v>
      </c>
      <c r="G3" s="126">
        <f ca="1">IFERROR(NOW()-F3,"")</f>
        <v>3.5346875003597233E-2</v>
      </c>
      <c r="H3" s="125">
        <v>45953.250613425924</v>
      </c>
      <c r="I3" s="121" t="str">
        <f>IFERROR(VLOOKUP(D3,DB!A:F,6,0),"")</f>
        <v>SCECO</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45953.291596875002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45953.291596875002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45953.291596875002</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45953.291596875002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45953.291596875002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45953.291596875002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45953.291596875002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45953.291596875002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45953.291596875002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45953.291596875002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45953.291596875002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45953.291596875002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45953.291596875002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45953.291596875002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45953.291596875002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45953.291596875002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45953.291596875002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45953.291596875002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45953.291596875002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45953.291596875002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45953.291596875002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45953.291596875002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45953.291596875002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45953.291596875002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45953.291596875002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45953.291596875002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45953.291596875002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45953.291596875002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45953.291596875002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45953.291596875002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45953.291596875002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45953.291596875002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45953.291596875002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45953.291596875002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45953.291596875002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45953.291596875002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45953.291596875002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45953.291596875002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45953.291596875002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45953.291596875002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45953.291596875002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45953.291596875002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45953.291596875002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45953.291596875002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45953.291596875002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45953.291596875002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45953.291596875002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45953.291596875002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45953.291596875002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45953.291596875002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45953.291596875002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45953.291596875002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45953.291596875002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45953.291596875002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45953.291596875002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45953.291596875002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45953.291596875002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45953.291596875002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45953.291596875002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45953.291596875002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45953.291596875002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45953.291596875002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45953.291596875002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45953.291596875002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45953.291596875002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45953.291596875002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45953.291596875002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45953.291596875002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45953.291596875002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45953.291596875002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45953.291596875002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45953.291596875002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45953.291596875002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45953.291596875002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45953.291596875002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45953.291596875002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45953.291596875002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45953.291596875002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45953.291596875002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45953.291596875002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45953.291596875002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45953.291596875002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45953.291596875002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45953.291596875002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45953.291596875002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45953.291596875002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45953.291596875002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45953.291596875002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45953.291596875002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45953.291596875002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45953.291596875002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45953.291596875002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45953.291596875002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45953.291596875002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45953.291596875002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45953.291596875002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45953.291596875002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45953.291596875002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45953.291596875002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45953.291596875002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45953.291596875002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45953.291596875002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45953.291596875002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45953.291596875002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45953.291596875002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45953.291596875002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45953.291596875002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45953.291596875002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45953.291596875002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45953.291596875002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45953.291596875002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45953.291596875002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45953.291596875002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45953.291596875002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45953.291596875002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45953.291596875002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45953.291596875002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45953.291596875002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45953.291596875002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45953.291596875002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45953.291596875002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45953.291596875002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45953.291596875002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45953.291596875002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45953.291596875002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45953.291596875002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45953.291596875002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45953.291596875002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45953.291596875002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45953.291596875002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45953.291596875002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45953.291596875002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45953.291596875002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45953.291596875002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45953.291596875002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45953.291596875002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45953.291596875002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45953.291596875002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45953.291596875002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45953.291596875002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45953.291596875002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45953.291596875002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45953.291596875002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45953.291596875002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45953.291596875002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45953.291596875002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45953.291596875002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45953.291596875002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45953.291596875002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45953.291596875002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45953.291596875002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45953.291596875002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45953.291596875002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45953.291596875002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45953.291596875002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45953.291596875002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45953.291596875002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45953.291596875002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45953.291596875002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45953.291596875002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45953.291596875002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45953.291596875002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45953.291596875002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45953.291596875002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45953.291596875002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45953.291596875002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45953.291596875002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45953.291596875002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45953.291596875002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45953.291596875002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45953.291596875002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45953.291596875002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45953.291596875002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45953.291596875002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45953.291596875002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45953.291596875002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45953.291596875002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45953.291596875002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45953.291596875002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45953.291596875002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45953.291596875002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45953.291596875002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45953.291596875002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45953.291596875002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45953.291596875002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45953.291596875002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45953.291596875002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45953.291596875002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45953.291596875002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45953.291596875002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45953.291596875002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45953.291596875002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45953.291596875002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45953.291596875002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45953.291596875002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45953.291596875002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45953.291596875002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45953.291596875002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45953.291596875002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45953.291596875002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45953.291596875002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45953.291596875002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45953.291596875002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45953.291596875002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45953.291596875002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45953.291596875002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45953.291596875002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45953.291596875002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45953.291596875002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45953.291596875002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45953.291596875002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45953.291596875002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45953.291596875002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45953.291596875002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45953.291596875002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45953.291596875002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45953.291596875002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45953.291596875002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45953.291596875002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45953.291596875002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45953.291596875002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45953.291596875002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45953.291596875002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45953.291596875002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45953.291596875002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45953.291596875002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45953.291596875002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45953.291596875002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45953.291596875002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45953.291596875002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45953.291596875002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45953.291596875002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45953.291596875002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45953.291596875002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45953.291596875002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45953.291596875002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45953.291596875002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45953.291596875002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45953.291596875002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45953.291596875002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45953.291596875002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45953.291596875002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45953.291596875002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45953.291596875002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45953.291596875002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45953.291596875002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45953.291596875002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45953.291596875002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45953.291596875002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45953.291596875002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45953.291596875002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45953.291596875002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45953.291596875002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45953.291596875002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45953.291596875002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45953.291596875002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45953.291596875002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45953.291596875002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45953.291596875002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45953.291596875002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45953.291596875002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45953.291596875002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45953.291596875002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45953.291596875002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45953.291596875002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45953.291596875002</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45953.291596875002</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61.459536689813831</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27.102719560185506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8.5200228009271086</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4.6304857638897374</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2.6562152779661119E-2</v>
      </c>
      <c r="H6" s="155">
        <v>45953.249421296299</v>
      </c>
      <c r="I6" s="154" t="str">
        <f>IFERROR(VLOOKUP(D6,DB!A:F,6,0),"")</f>
        <v>Generator-SG</v>
      </c>
      <c r="J6" s="154" t="str">
        <f>IFERROR(VLOOKUP(D6,DB!A:G,7,0),"")</f>
        <v>Vandalized</v>
      </c>
      <c r="K6" s="154" t="s">
        <v>39106</v>
      </c>
      <c r="L6" s="154" t="str">
        <f>IFERROR(VLOOKUP(D6,DB!A:I,9,0),"")</f>
        <v>Latis</v>
      </c>
    </row>
    <row r="7" spans="1:13" ht="15">
      <c r="A7" s="161"/>
      <c r="B7" s="161" t="str">
        <f>IFERROR(VLOOKUP(D7,DB!A:K,11,0),"")</f>
        <v/>
      </c>
      <c r="C7" s="161"/>
      <c r="D7" s="157"/>
      <c r="E7" s="161"/>
      <c r="F7" s="162"/>
      <c r="G7" s="163">
        <f ca="1">IFERROR(NOW()-F7,"")</f>
        <v>45953.291596875002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45953.291596875002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45953.291596875002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45953.291596875002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45953.291596875002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45953.291596875002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45953.291596875002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45953.291596875002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45953.291596875002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45953.291596875002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45953.291596875002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45953.291596875002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45953.291596875002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45953.291596875002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45953.291596875002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45953.291596875002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45953.291596875002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45953.291596875002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45953.291596875002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45953.291596875002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45953.291596875002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45953.291596875002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45953.291596875002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45953.291596875002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45953.291596875002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45953.291596875002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45953.291596875002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45953.291596875002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45953.291596875002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45953.291596875002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45953.291596875002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45953.291596875002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45953.291596875002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45953.291596875002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45953.291596875002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45953.291596875002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45953.291596875002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45953.291596875002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45953.291596875002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45953.291596875002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45953.291596875002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45953.291596875002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45953.291596875002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45953.291596875002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45953.291596875002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45953.291596875002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45953.291596875002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45953.291596875002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45953.291596875002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45953.291596875002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45953.291596875002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45953.291596875002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45953.291596875002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45953.291596875002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45953.291596875002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45953.291596875002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45953.291596875002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45953.291596875002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45953.291596875002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45953.291596875002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45953.291596875002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45953.291596875002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45953.291596875002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45953.291596875002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45953.291596875002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45953.291596875002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45953.291596875002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45953.291596875002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45953.291596875002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45953.291596875002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45953.291596875002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45953.291596875002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45953.291596875002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45953.291596875002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45953.291596875002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45953.291596875002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45953.291596875002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45953.291596875002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45953.291596875002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45953.291596875002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45953.291596875002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45953.291596875002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45953.291596875002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45953.291596875002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45953.291596875002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45953.291596875002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45953.291596875002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45953.291596875002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45953.291596875002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45953.291596875002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45953.291596875002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45953.291596875002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45953.291596875002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45953.291596875002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45953.291596875002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45953.291596875002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45953.291596875002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45953.291596875002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45953.291596875002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45953.291596875002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45953.291596875002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45953.291596875002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45953.291596875002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45953.291596875002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45953.291596875002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45953.291596875002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45953.291596875002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45953.291596875002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45953.291596875002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45953.291596875002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45953.291596875002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45953.291596875002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45953.291596875002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45953.291596875002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45953.291596875002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45953.291596875002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45953.291596875002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45953.291596875002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45953.291596875002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45953.291596875002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45953.291596875002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45953.291596875002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45953.291596875002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45953.291596875002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45953.291596875002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45953.291596875002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45953.291596875002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45953.291596875002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45953.291596875002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45953.291596875002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45953.291596875002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45953.291596875002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45953.291596875002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45953.291596875002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45953.291596875002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45953.291596875002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45953.291596875002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45953.291596875002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45953.291596875002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45953.291596875002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45953.291596875002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45953.291596875002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45953.291596875002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45953.291596875002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45953.291596875002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45953.291596875002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45953.291596875002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45953.291596875002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45953.291596875002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45953.291596875002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45953.291596875002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45953.291596875002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45953.291596875002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45953.291596875002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45953.291596875002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45953.291596875002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45953.291596875002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45953.291596875002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45953.291596875002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45953.291596875002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45953.291596875002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45953.291596875002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45953.291596875002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45953.291596875002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45953.291596875002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45953.291596875002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45953.291596875002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45953.291596875002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45953.291596875002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45953.291596875002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45953.291596875002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45953.291596875002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45953.291596875002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45953.291596875002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45953.291596875002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45953.291596875002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45953.291596875002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45953.291596875002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45953.291596875002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45953.291596875002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45953.291596875002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45953.291596875002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45953.291596875002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45953.291596875002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45953.291596875002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45953.291596875002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45953.291596875002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45953.291596875002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45953.291596875002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45953.291596875002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45953.291596875002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45953.291596875002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45953.291596875002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45953.291596875002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45953.291596875002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45953.291596875002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45953.291596875002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45953.291596875002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45953.291596875002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45953.291596875002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45953.291596875002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45953.291596875002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45953.291596875002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45953.291596875002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45953.291596875002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45953.291596875002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45953.291596875002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45953.291596875002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45953.291596875002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45953.291596875002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45953.291596875002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45953.291596875002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45953.291596875002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45953.291596875002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45953.291596875002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45953.291596875002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45953.291596875002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45953.291596875002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45953.291596875002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45953.291596875002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45953.291596875002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45953.291596875002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45953.291596875002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45953.291596875002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45953.291596875002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45953.291596875002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45953.291596875002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45953.291596875002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45953.291596875002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45953.291596875002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45953.291596875002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45953.291596875002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45953.291596875002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45953.291596875002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45953.291596875002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45953.291596875002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45953.291596875002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45953.291596875002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45953.291596875002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45953.291596875002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45953.291596875002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45953.291596875002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45953.291596875002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45953.291596875002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45953.291596875002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45953.291596875002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45953.291596875002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45953.291596875002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45953.291596875002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45953.291596875002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45953.291596875002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45953.291596875002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45953.291596875002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45953.291596875002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45953.291596875002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45953.291596875002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45953.291596875002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45953.291596875002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45953.291596875002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45953.291596875002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45953.291596875002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45953.291596875002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45953.291596875002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45953.291596875002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45953.291596875002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45953.291596875002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45953.291596875002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45953.291596875002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45953.291596875002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45953.291596875002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45953.291596875002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45953.291596875002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45953.291596875002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45953.291596875002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45953.291596875002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45953.291596875002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45953.291596875002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45953.291596875002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45953.291596875002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45953.291596875002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45953.291596875002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45953.291596875002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45953.291596875002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45953.291596875002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45953.291596875002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45953.291596875002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45953.291596875002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45953.291596875002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45953.291596875002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45953.291596875002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45953.291596875002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45953.291596875002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45953.291596875002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45953.291596875002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45953.291596875002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45953.291596875002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45953.291596875002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45953.291596875002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45953.291596875002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45953.291596875002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45953.291596875002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45953.291596875002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45953.291596875002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45953.291596875002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45953.291596875002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45953.291596875002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45953.291596875002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45953.291596875002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45953.291596875002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45953.291596875002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45953.291596875002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45953.291596875002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45953.291596875002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45953.291596875002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45953.291596875002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45953.291596875002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45953.291596875002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45953.291596875002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45953.291596875002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45953.291596875002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45953.291596875002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45953.291596875002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45953.291596875002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45953.291596875002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45953.291596875002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45953.291596875002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45953.291596875002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45953.291596875002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45953.291596875002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45953.291596875002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45953.291596875002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45953.291596875002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45953.291596875002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45953.291596875002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45953.291596875002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45953.291596875002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45953.291596875002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45953.291596875002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45953.291596875002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45953.291596875002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45953.291596875002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45953.291596875002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45953.291596875002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45953.291596875002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45953.291596875002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45953.291596875002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45953.291596875002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45953.291596875002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45953.291596875002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45953.291596875002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45953.291596875002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45953.291596875002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45953.291596875002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45953.291596875002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45953.291596875002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45953.291596875002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45953.291596875002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45953.291596875002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45953.291596875002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45953.291596875002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45953.291596875002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45953.291596875002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45953.291596875002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45953.291596875002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45953.291596875002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45953.291596875002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45953.291596875002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45953.291596875002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45953.291596875002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45953.291596875002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45953.291596875002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45953.291596875002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45953.291596875002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45953.291596875002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45953.291596875002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45953.291596875002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45953.291596875002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45953.291596875002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45953.291596875002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45953.291596875002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45953.291596875002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45953.291596875002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45953.291596875002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45953.291596875002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45953.291596875002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45953.291596875002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45953.291596875002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45953.291596875002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45953.291596875002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45953.291596875002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45953.291596875002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45953.291596875002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45953.291596875002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45953.291596875002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45953.291596875002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45953.291596875002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45953.291596875002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45953.291596875002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45953.291596875002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45953.291596875002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45953.291596875002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45953.291596875002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45953.291596875002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45953.291596875002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45953.291596875002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45953.291596875002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45953.291596875002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45953.291596875002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45953.291596875002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45953.291596875002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45953.291596875002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45953.291596875002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45953.291596875002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45953.291596875002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45953.291596875002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45953.291596875002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45953.291596875002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45953.291596875002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45953.291596875002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45953.291596875002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45953.291596875002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45953.291596875002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45953.291596875002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45953.291596875002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45953.291596875002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45953.291596875002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45953.291596875002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45953.291596875002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45953.291596875002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45953.291596875002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45953.291596875002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45953.291596875002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45953.291596875002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45953.291596875002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45953.291596875002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45953.291596875002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45953.291596875002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45953.291596875002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45953.291596875002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45953.291596875002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45953.291596875002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45953.291596875002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45953.291596875002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45953.291596875002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45953.291596875002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45953.291596875002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45953.291596875002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45953.291596875002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45953.291596875002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45953.291596875002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45953.291596875002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45953.291596875002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45953.291596875002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45953.291596875002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45953.291596875002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45953.291596875002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45953.291596875002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45953.291596875002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45953.291596875002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45953.291596875002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45953.291596875002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45953.291596875002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45953.291596875002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45953.291596875002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45953.291596875002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45953.291596875002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45953.291596875002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45953.291596875002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45953.291596875002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45953.291596875002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45953.291596875002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45953.291596875002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45953.291596875002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45953.291596875002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45953.291596875002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45953.291596875002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45953.291596875002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45953.291596875002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45953.291596875002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45953.291596875002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45953.291596875002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45953.291596875002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45953.291596875002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45953.291596875002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45953.291596875002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45953.291596875002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45953.291596875002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45953.291596875002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45953.291596875002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45953.291596875002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45953.291596875002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45953.291596875002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45953.291596875002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45953.291596875002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45953.291596875002</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0.168865393519809</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45953.291596875002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45953.291596875002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45953.291596875002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45953.291596875002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45953.291596875002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45953.291596875002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45953.291596875002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45953.291596875002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45953.291596875002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45953.291596875002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45953.291596875002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45953.291596875002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45953.291596875002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45953.291596875002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45953.291596875002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45953.291596875002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45953.291596875002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45953.291596875002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45953.291596875002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45953.291596875002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45953.291596875002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45953.291596875002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45953.291596875002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45953.291596875002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45953.291596875002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45953.291596875002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45953.291596875002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45953.291596875002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45953.291596875002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45953.291596875002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45953.291596875002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45953.291596875002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45953.291596875002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45953.291596875002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45953.291596875002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45953.291596875002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45953.291596875002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45953.291596875002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45953.291596875002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45953.291596875002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45953.291596875002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45953.291596875002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45953.291596875002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45953.291596875002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45953.291596875002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45953.291596875002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45953.291596875002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45953.291596875002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45953.291596875002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45953.291596875002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45953.291596875002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45953.291596875002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45953.291596875002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45953.291596875002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45953.291596875002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45953.291596875002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45953.291596875002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45953.291596875002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45953.291596875002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45953.291596875002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45953.291596875002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45953.291596875002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45953.291596875002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45953.291596875002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45953.291596875002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45953.291596875002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45953.291596875002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45953.291596875002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45953.291596875002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45953.291596875002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45953.291596875002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45953.291596875002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45953.291596875002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45953.291596875002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45953.291596875002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45953.291596875002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45953.291596875002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45953.291596875002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45953.291596875002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45953.291596875002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45953.291596875002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45953.291596875002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45953.291596875002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45953.291596875002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45953.291596875002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45953.291596875002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45953.291596875002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45953.291596875002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45953.291596875002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45953.291596875002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45953.291596875002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45953.291596875002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45953.291596875002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45953.291596875002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45953.291596875002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45953.291596875002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45953.291596875002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45953.291596875002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45953.291596875002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45953.291596875002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45953.291596875002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45953.291596875002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45953.291596875002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45953.291596875002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45953.291596875002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45953.291596875002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45953.291596875002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45953.291596875002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45953.291596875002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45953.291596875002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45953.291596875002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45953.291596875002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45953.291596875002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45953.291596875002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45953.291596875002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45953.291596875002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45953.291596875002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45953.291596875002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45953.291596875002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45953.291596875002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45953.291596875002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45953.291596875002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45953.291596875002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45953.291596875002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45953.291596875002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45953.291596875002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45953.291596875002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45953.291596875002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45953.291596875002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45953.291596875002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45953.291596875002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45953.291596875002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45953.291596875002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45953.291596875002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45953.291596875002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45953.291596875002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45953.291596875002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45953.291596875002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45953.291596875002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45953.291596875002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45953.291596875002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45953.291596875002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45953.291596875002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45953.291596875002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45953.291596875002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45953.291596875002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45953.291596875002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45953.291596875002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45953.291596875002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45953.291596875002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45953.291596875002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45953.291596875002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45953.291596875002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45953.291596875002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45953.291596875002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45953.291596875002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45953.291596875002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45953.291596875002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45953.291596875002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45953.291596875002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45953.291596875002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45953.291596875002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45953.291596875002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45953.291596875002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45953.291596875002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