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72" documentId="13_ncr:1_{F6CB121F-512D-4AA6-A0C1-0FB36C537598}" xr6:coauthVersionLast="47" xr6:coauthVersionMax="47" xr10:uidLastSave="{FAE989F9-ED86-483E-A8D4-D99B024934C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3" i="1"/>
  <c r="I2" i="3"/>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<sst xmlns="http://schemas.openxmlformats.org/spreadsheetml/2006/main" count="178584" uniqueCount="39076">
  <si>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</si>
  <si>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</si>
  <si>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</si>
  <si>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</si>
  <si>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</si>
  <si>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</si>
  <si>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</si>
  <si>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</si>
  <si>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</si>
  <si>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</si>
  <si>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</si>
  <si>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</si>
  <si>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</si>
  <si>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</si>
  <si>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</si>
  <si>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</si>
  <si>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</si>
  <si>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</si>
  <si>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</si>
  <si>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</si>
  <si>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</si>
  <si>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</si>
  <si>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</si>
  <si>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</si>
  <si>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</si>
  <si>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</si>
  <si>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</si>
  <si>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</si>
  <si>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</si>
  <si>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</si>
  <si>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</si>
  <si>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</si>
  <si>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</si>
  <si>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</si>
  <si>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</si>
  <si>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</si>
  <si>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</si>
  <si>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</si>
  <si>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</si>
  <si>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</si>
  <si>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</si>
  <si>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</si>
  <si>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</si>
  <si>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</si>
  <si>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</si>
  <si>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</si>
  <si>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</si>
  <si>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</si>
  <si>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</si>
  <si>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</si>
  <si>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</si>
  <si>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</si>
  <si>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</si>
  <si>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</si>
  <si>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</si>
  <si>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</si>
  <si>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</si>
  <si>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</si>
  <si>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</si>
  <si>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</si>
  <si>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</si>
  <si>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</si>
  <si>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</si>
  <si>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</si>
  <si>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</si>
  <si>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</si>
  <si>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</si>
  <si>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</si>
  <si>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</si>
  <si>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</si>
  <si>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</si>
  <si>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</si>
  <si>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</si>
  <si>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</si>
  <si>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</si>
  <si>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</si>
  <si>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</si>
  <si>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</si>
  <si>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</si>
  <si>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</si>
  <si>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</si>
  <si>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</si>
  <si>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</si>
  <si>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</si>
  <si>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</si>
  <si>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</si>
  <si>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</si>
  <si>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</si>
  <si>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</si>
  <si>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</si>
  <si>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</si>
  <si>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</si>
  <si>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</si>
  <si>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</si>
  <si>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</si>
  <si>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</si>
  <si>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</si>
  <si>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</si>
  <si>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</si>
  <si>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</si>
  <si>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</si>
  <si>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</si>
  <si>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</si>
  <si>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</si>
  <si>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</si>
  <si>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</si>
  <si>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</si>
  <si>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</si>
  <si>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</si>
  <si>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</si>
  <si>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</si>
  <si>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</si>
  <si>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</si>
  <si>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</si>
  <si>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</si>
  <si>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</si>
  <si>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</si>
  <si>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</si>
  <si>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</si>
  <si>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</si>
  <si>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</si>
  <si>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</si>
  <si>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</si>
  <si>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</si>
  <si>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</si>
  <si>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</si>
  <si>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</si>
  <si>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</si>
  <si>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</si>
  <si>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</si>
  <si>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</si>
  <si>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</si>
  <si>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</si>
  <si>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</si>
  <si>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</si>
  <si>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</si>
  <si>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</si>
  <si>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</si>
  <si>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</si>
  <si>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</si>
  <si>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</si>
  <si>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</si>
  <si>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</si>
  <si>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</si>
  <si>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</si>
  <si>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</si>
  <si>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</si>
  <si>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</si>
  <si>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</si>
  <si>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</si>
  <si>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</si>
  <si>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</si>
  <si>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</si>
  <si>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</si>
  <si>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</si>
  <si>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</si>
  <si>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</si>
  <si>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</si>
  <si>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</si>
  <si>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</si>
  <si>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</si>
  <si>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</si>
  <si>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</si>
  <si>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</si>
  <si>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</si>
  <si>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</si>
  <si>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</si>
  <si>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</si>
  <si>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</si>
  <si>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</si>
  <si>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</si>
  <si>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</si>
  <si>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</si>
  <si>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</si>
  <si>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</si>
  <si>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</si>
  <si>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</si>
  <si>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</si>
  <si>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</si>
  <si>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</si>
  <si>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</si>
  <si>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</si>
  <si>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</si>
  <si>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</si>
  <si>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</si>
  <si>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</si>
  <si>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</si>
  <si>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</si>
  <si>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</si>
  <si>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</si>
  <si>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</si>
  <si>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</si>
  <si>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</si>
  <si>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</si>
  <si>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</si>
  <si>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</si>
  <si>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</si>
  <si>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</si>
  <si>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</si>
  <si>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</si>
  <si>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</si>
  <si>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</si>
  <si>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</si>
  <si>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</si>
  <si>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</si>
  <si>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</si>
  <si>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</si>
  <si>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</si>
  <si>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</si>
  <si>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</si>
  <si>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</si>
  <si>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</si>
  <si>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</si>
  <si>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</si>
  <si>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</si>
  <si>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</si>
  <si>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</si>
  <si>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</si>
  <si>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</si>
  <si>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</si>
  <si>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</si>
  <si>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</si>
  <si>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</si>
  <si>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</si>
  <si>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</si>
  <si>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</si>
  <si>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</si>
  <si>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</si>
  <si>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</si>
  <si>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</si>
  <si>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</si>
  <si>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</si>
  <si>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</si>
  <si>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</si>
  <si>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</si>
  <si>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</si>
  <si>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</si>
  <si>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</si>
  <si>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</si>
  <si>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</si>
  <si>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</si>
  <si>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</si>
  <si>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</si>
  <si>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</si>
  <si>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</si>
  <si>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</si>
  <si>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</si>
  <si>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</si>
  <si>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</si>
  <si>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</si>
  <si>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</si>
  <si>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</si>
  <si>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</si>
  <si>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</si>
  <si>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</si>
  <si>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</si>
  <si>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</si>
  <si>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</si>
  <si>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</si>
  <si>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</si>
  <si>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</si>
  <si>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</si>
  <si>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</si>
  <si>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</si>
  <si>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</si>
  <si>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</si>
  <si>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</si>
  <si>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</si>
  <si>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</si>
  <si>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</si>
  <si>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</si>
  <si>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</si>
  <si>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</si>
  <si>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</si>
  <si>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</si>
  <si>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</si>
  <si>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</si>
  <si>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</si>
  <si>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</si>
  <si>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</si>
  <si>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</si>
  <si>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</si>
  <si>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</si>
  <si>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</si>
  <si>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</si>
  <si>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</si>
  <si>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</si>
  <si>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</si>
  <si>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</si>
  <si>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</si>
  <si>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</si>
  <si>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</si>
  <si>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</si>
  <si>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</si>
  <si>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</si>
  <si>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</si>
  <si>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</si>
  <si>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</si>
  <si>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</si>
  <si>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</si>
  <si>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</si>
  <si>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</si>
  <si>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</si>
  <si>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</si>
  <si>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</si>
  <si>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</si>
  <si>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</si>
  <si>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</si>
  <si>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</si>
  <si>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</si>
  <si>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</si>
  <si>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</si>
  <si>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</si>
  <si>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</si>
  <si>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</si>
  <si>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</si>
  <si>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</si>
  <si>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</si>
  <si>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</si>
  <si>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</si>
  <si>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</si>
  <si>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</si>
  <si>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</si>
  <si>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</si>
  <si>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</si>
  <si>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</si>
  <si>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</si>
  <si>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</si>
  <si>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</si>
  <si>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</si>
  <si>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</si>
  <si>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</si>
  <si>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</si>
  <si>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</si>
  <si>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</si>
  <si>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</si>
  <si>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</si>
  <si>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</si>
  <si>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</si>
  <si>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</si>
  <si>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</si>
  <si>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</si>
  <si>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</si>
  <si>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</si>
  <si>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</si>
  <si>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</si>
  <si>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</si>
  <si>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</si>
  <si>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</si>
  <si>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</si>
  <si>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</si>
  <si>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</si>
  <si>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</si>
  <si>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</si>
  <si>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</si>
  <si>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</si>
  <si>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</si>
  <si>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</si>
  <si>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</si>
  <si>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</si>
  <si>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</si>
  <si>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</si>
  <si>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</si>
  <si>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</si>
  <si>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</si>
  <si>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</si>
  <si>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</si>
  <si>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</si>
  <si>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</si>
  <si>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</si>
  <si>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</si>
  <si>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</si>
  <si>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</si>
  <si>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</si>
  <si>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</si>
  <si>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</si>
  <si>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</si>
  <si>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</si>
  <si>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</si>
  <si>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</si>
  <si>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</si>
  <si>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</si>
  <si>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</si>
  <si>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</si>
  <si>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</si>
  <si>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</si>
  <si>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</si>
  <si>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</si>
  <si>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</si>
  <si>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</si>
  <si>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</si>
  <si>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</si>
  <si>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</si>
  <si>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</si>
  <si>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</si>
  <si>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</si>
  <si>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</si>
  <si>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</si>
  <si>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</si>
  <si>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</si>
  <si>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</si>
  <si>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</si>
  <si>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</si>
  <si>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</si>
  <si>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</si>
  <si>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</si>
  <si>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</si>
  <si>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</si>
  <si>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</si>
  <si>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</si>
  <si>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</si>
  <si>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</si>
  <si>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</si>
  <si>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</si>
  <si>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</si>
  <si>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</si>
  <si>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</si>
  <si>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</si>
  <si>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</si>
  <si>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</si>
  <si>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</si>
  <si>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</si>
  <si>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</si>
  <si>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</si>
  <si>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</si>
  <si>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</si>
  <si>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</si>
  <si>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</si>
  <si>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</si>
  <si>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</si>
  <si>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</si>
  <si>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</si>
  <si>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</si>
  <si>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</si>
  <si>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</si>
  <si>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</si>
  <si>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</si>
  <si>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</si>
  <si>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</si>
  <si>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</si>
  <si>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</si>
  <si>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</si>
  <si>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</si>
  <si>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</si>
  <si>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</si>
  <si>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</si>
  <si>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</si>
  <si>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</si>
  <si>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</si>
  <si>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</si>
  <si>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</si>
  <si>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</si>
  <si>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</si>
  <si>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</si>
  <si>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</si>
  <si>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</si>
  <si>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</si>
  <si>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</si>
  <si>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</si>
  <si>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</si>
  <si>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</si>
  <si>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</si>
  <si>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</si>
  <si>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</si>
  <si>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</si>
  <si>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</si>
  <si>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</si>
  <si>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</si>
  <si>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</si>
  <si>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</si>
  <si>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</si>
  <si>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</si>
  <si>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</si>
  <si>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</si>
  <si>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</si>
  <si>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</si>
  <si>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</si>
  <si>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</si>
  <si>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</si>
  <si>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</si>
  <si>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</si>
  <si>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</si>
  <si>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</si>
  <si>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</si>
  <si>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</si>
  <si>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</si>
  <si>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</si>
  <si>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</si>
  <si>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</si>
  <si>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</si>
  <si>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</si>
  <si>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</si>
  <si>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</si>
  <si>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</si>
  <si>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</si>
  <si>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</si>
  <si>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</si>
  <si>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</si>
  <si>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</si>
  <si>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</si>
  <si>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</si>
  <si>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</si>
  <si>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</si>
  <si>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</si>
  <si>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</si>
  <si>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</si>
  <si>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</si>
  <si>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</si>
  <si>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</si>
  <si>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</si>
  <si>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</si>
  <si>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</si>
  <si>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</si>
  <si>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</si>
  <si>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</si>
  <si>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</si>
  <si>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</si>
  <si>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</si>
  <si>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</si>
  <si>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</si>
  <si>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</si>
  <si>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</si>
  <si>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</si>
  <si>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</si>
  <si>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</si>
  <si>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</si>
  <si>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</si>
  <si>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</si>
  <si>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</si>
  <si>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</si>
  <si>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</si>
  <si>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</si>
  <si>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</si>
  <si>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</si>
  <si>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</si>
  <si>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</si>
  <si>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</si>
  <si>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</si>
  <si>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</si>
  <si>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</si>
  <si>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</si>
  <si>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</si>
  <si>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</si>
  <si>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</si>
  <si>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</si>
  <si>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</si>
  <si>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</si>
  <si>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</si>
  <si>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</si>
  <si>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</si>
  <si>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</si>
  <si>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</si>
  <si>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</si>
  <si>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</si>
  <si>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</si>
  <si>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</si>
  <si>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</si>
  <si>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</si>
  <si>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</si>
  <si>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</si>
  <si>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</si>
  <si>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</si>
  <si>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</si>
  <si>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</si>
  <si>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</si>
  <si>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</si>
  <si>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</si>
  <si>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</si>
  <si>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</si>
  <si>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</si>
  <si>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</si>
  <si>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</si>
  <si>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</si>
  <si>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</si>
  <si>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</si>
  <si>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</si>
  <si>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</si>
  <si>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</si>
  <si>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</si>
  <si>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</si>
  <si>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</si>
  <si>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</si>
  <si>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</si>
  <si>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</si>
  <si>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</si>
  <si>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</si>
  <si>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</si>
  <si>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</si>
  <si>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</si>
  <si>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</si>
  <si>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</si>
  <si>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</si>
  <si>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</si>
  <si>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</si>
  <si>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</si>
  <si>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</si>
  <si>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</si>
  <si>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</si>
  <si>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</si>
  <si>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</si>
  <si>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</si>
  <si>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</si>
  <si>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</si>
  <si>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</si>
  <si>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</si>
  <si>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</si>
  <si>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</si>
  <si>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</si>
  <si>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</si>
  <si>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</si>
  <si>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</si>
  <si>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</si>
  <si>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</si>
  <si>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</si>
  <si>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</si>
  <si>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</si>
  <si>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</si>
  <si>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</si>
  <si>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</si>
  <si>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</si>
  <si>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</si>
  <si>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</si>
  <si>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</si>
  <si>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</si>
  <si>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</si>
  <si>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</si>
  <si>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</si>
  <si>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</si>
  <si>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</si>
  <si>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</si>
  <si>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</si>
  <si>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</si>
  <si>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</si>
  <si>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</si>
  <si>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</si>
  <si>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</si>
  <si>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</si>
  <si>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</si>
  <si>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</si>
  <si>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</si>
  <si>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</si>
  <si>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</si>
  <si>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</si>
  <si>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</si>
  <si>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</si>
  <si>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</si>
  <si>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</si>
  <si>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</si>
  <si>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</si>
  <si>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</si>
  <si>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</si>
  <si>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</si>
  <si>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</si>
  <si>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</si>
  <si>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</si>
  <si>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</si>
  <si>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</si>
  <si>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</si>
  <si>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</si>
  <si>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</si>
  <si>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</si>
  <si>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</si>
  <si>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</si>
  <si>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</si>
  <si>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</si>
  <si>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</si>
  <si>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</si>
  <si>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</si>
  <si>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</si>
  <si>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</si>
  <si>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</si>
  <si>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</si>
  <si>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</si>
  <si>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</si>
  <si>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</si>
  <si>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</si>
  <si>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</si>
  <si>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</si>
  <si>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</si>
  <si>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</si>
  <si>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</si>
  <si>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</si>
  <si>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</si>
  <si>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</si>
  <si>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</si>
  <si>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</si>
  <si>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</si>
  <si>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</si>
  <si>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</si>
  <si>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</si>
  <si>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</si>
  <si>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</si>
  <si>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</si>
  <si>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</si>
  <si>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</si>
  <si>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</si>
  <si>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</si>
  <si>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</si>
  <si>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</si>
  <si>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</si>
  <si>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</si>
  <si>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</si>
  <si>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</si>
  <si>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</si>
  <si>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</si>
  <si>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</si>
  <si>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</si>
  <si>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</si>
  <si>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</si>
  <si>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</si>
  <si>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</si>
  <si>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</si>
  <si>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</si>
  <si>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</si>
  <si>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</si>
  <si>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</si>
  <si>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</si>
  <si>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</si>
  <si>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</si>
  <si>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</si>
  <si>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</si>
  <si>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</si>
  <si>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</si>
  <si>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</si>
  <si>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</si>
  <si>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</si>
  <si>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</si>
  <si>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</si>
  <si>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</si>
  <si>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</si>
  <si>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</si>
  <si>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</si>
  <si>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</si>
  <si>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</si>
  <si>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</si>
  <si>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</si>
  <si>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</si>
  <si>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</si>
  <si>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</si>
  <si>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</si>
  <si>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</si>
  <si>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</si>
  <si>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</si>
  <si>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</si>
  <si>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</si>
  <si>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</si>
  <si>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</si>
  <si>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</si>
  <si>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</si>
  <si>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</si>
  <si>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</si>
  <si>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</si>
  <si>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</si>
  <si>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</si>
  <si>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</si>
  <si>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</si>
  <si>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</si>
  <si>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</si>
  <si>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</si>
  <si>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</si>
  <si>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</si>
  <si>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</si>
  <si>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</si>
  <si>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</si>
  <si>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</si>
  <si>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</si>
  <si>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</si>
  <si>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</si>
  <si>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</si>
  <si>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</si>
  <si>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</si>
  <si>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</si>
  <si>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</si>
  <si>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</si>
  <si>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</si>
  <si>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</si>
  <si>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</si>
  <si>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</si>
  <si>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</si>
  <si>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</si>
  <si>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</si>
  <si>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</si>
  <si>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</si>
  <si>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</si>
  <si>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</si>
  <si>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</si>
  <si>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</si>
  <si>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</si>
  <si>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</si>
  <si>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</si>
  <si>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</si>
  <si>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</si>
  <si>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</si>
  <si>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</si>
  <si>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</si>
  <si>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</si>
  <si>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</si>
  <si>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</si>
  <si>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</si>
  <si>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</si>
  <si>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</si>
  <si>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</si>
  <si>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</si>
  <si>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</si>
  <si>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</si>
  <si>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</si>
  <si>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</si>
  <si>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</si>
  <si>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</si>
  <si>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</si>
  <si>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</si>
  <si>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</si>
  <si>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</si>
  <si>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</si>
  <si>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</si>
  <si>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</si>
  <si>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</si>
  <si>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</si>
  <si>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</si>
  <si>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</si>
  <si>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</si>
  <si>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</si>
  <si>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</si>
  <si>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</si>
  <si>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</si>
  <si>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</si>
  <si>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</si>
  <si>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</si>
  <si>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</si>
  <si>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</si>
  <si>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</si>
  <si>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</si>
  <si>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</si>
  <si>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</si>
  <si>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</si>
  <si>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</si>
  <si>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</si>
  <si>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</si>
  <si>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</si>
  <si>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</si>
  <si>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</si>
  <si>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</si>
  <si>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</si>
  <si>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</si>
  <si>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</si>
  <si>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</si>
  <si>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</si>
  <si>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</si>
  <si>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</si>
  <si>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</si>
  <si>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</si>
  <si>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</si>
  <si>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</si>
  <si>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</si>
  <si>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</si>
  <si>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</si>
  <si>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</si>
  <si>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</si>
  <si>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</si>
  <si>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</si>
  <si>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</si>
  <si>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</si>
  <si>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</si>
  <si>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</si>
  <si>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</si>
  <si>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</si>
  <si>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</si>
  <si>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</si>
  <si>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</si>
  <si>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</si>
  <si>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</si>
  <si>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</si>
  <si>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</si>
  <si>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</si>
  <si>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</si>
  <si>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</si>
  <si>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</si>
  <si>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</si>
  <si>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</si>
  <si>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</si>
  <si>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</si>
  <si>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</si>
  <si>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</si>
  <si>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</si>
  <si>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</si>
  <si>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</si>
  <si>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</si>
  <si>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</si>
  <si>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</si>
  <si>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</si>
  <si>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</si>
  <si>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</si>
  <si>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</si>
  <si>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</si>
  <si>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</si>
  <si>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</si>
  <si>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</si>
  <si>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</si>
  <si>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</si>
  <si>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</si>
  <si>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</si>
  <si>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</si>
  <si>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</si>
  <si>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</si>
  <si>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</si>
  <si>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</si>
  <si>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</si>
  <si>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</si>
  <si>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</si>
  <si>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</si>
  <si>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</si>
  <si>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</si>
  <si>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</si>
  <si>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</si>
  <si>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</si>
  <si>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</si>
  <si>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</si>
  <si>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</si>
  <si>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</si>
  <si>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</si>
  <si>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</si>
  <si>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</si>
  <si>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</si>
  <si>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</si>
  <si>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</si>
  <si>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</si>
  <si>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</si>
  <si>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</si>
  <si>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</si>
  <si>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</si>
  <si>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</si>
  <si>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</si>
  <si>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</si>
  <si>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</si>
  <si>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</si>
  <si>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</si>
  <si>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</si>
  <si>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</si>
  <si>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</si>
  <si>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</si>
  <si>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</si>
  <si>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</si>
  <si>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</si>
  <si>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</si>
  <si>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</si>
  <si>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</si>
  <si>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</si>
  <si>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</si>
  <si>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</si>
  <si>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</si>
  <si>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</si>
  <si>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</si>
  <si>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</si>
  <si>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</si>
  <si>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</si>
  <si>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</si>
  <si>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</si>
  <si>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</si>
  <si>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</si>
  <si>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</si>
  <si>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</si>
  <si>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</si>
  <si>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</si>
  <si>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</si>
  <si>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</si>
  <si>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</si>
  <si>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</si>
  <si>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</si>
  <si>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</si>
  <si>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</si>
  <si>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</si>
  <si>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</si>
  <si>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</si>
  <si>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</si>
  <si>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</si>
  <si>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</si>
  <si>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</si>
  <si>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</si>
  <si>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</si>
  <si>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</si>
  <si>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</si>
  <si>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</si>
  <si>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</si>
  <si>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</si>
  <si>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</si>
  <si>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</si>
  <si>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</si>
  <si>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</si>
  <si>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</si>
  <si>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</si>
  <si>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</si>
  <si>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</si>
  <si>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</si>
  <si>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</si>
  <si>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</si>
  <si>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</si>
  <si>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</si>
  <si>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</si>
  <si>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</si>
  <si>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</si>
  <si>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</si>
  <si>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</si>
  <si>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</si>
  <si>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</si>
  <si>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</si>
  <si>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</si>
  <si>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</si>
  <si>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</si>
  <si>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</si>
  <si>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</si>
  <si>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</si>
  <si>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</si>
  <si>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</si>
  <si>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</si>
  <si>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</si>
  <si>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</si>
  <si>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</si>
  <si>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</si>
  <si>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</si>
  <si>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</si>
  <si>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</si>
  <si>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</si>
  <si>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</si>
  <si>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</si>
  <si>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</si>
  <si>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</si>
  <si>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</si>
  <si>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</si>
  <si>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</si>
  <si>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</si>
  <si>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</si>
  <si>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</si>
  <si>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</si>
  <si>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</si>
  <si>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</si>
  <si>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</si>
  <si>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</si>
  <si>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</si>
  <si>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</si>
  <si>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</si>
  <si>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</si>
  <si>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</si>
  <si>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</si>
  <si>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</si>
  <si>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</si>
  <si>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</si>
  <si>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</si>
  <si>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</si>
  <si>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</si>
  <si>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</si>
  <si>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</si>
  <si>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</si>
  <si>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</si>
  <si>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</si>
  <si>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</si>
  <si>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</si>
  <si>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</si>
  <si>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</si>
  <si>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</si>
  <si>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</si>
  <si>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</si>
  <si>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</si>
  <si>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</si>
  <si>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</si>
  <si>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</si>
  <si>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</si>
  <si>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</si>
  <si>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</si>
  <si>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</si>
  <si>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</si>
  <si>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</si>
  <si>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</si>
  <si>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</si>
  <si>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</si>
  <si>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</si>
  <si>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</si>
  <si>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</si>
  <si>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</si>
  <si>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</si>
  <si>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</si>
  <si>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</si>
  <si>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</si>
  <si>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</si>
  <si>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</si>
  <si>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</si>
  <si>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</si>
  <si>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</si>
  <si>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</si>
  <si>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</si>
  <si>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</si>
  <si>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</si>
  <si>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</si>
  <si>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</si>
  <si>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</si>
  <si>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</si>
  <si>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</si>
  <si>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</si>
  <si>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</si>
  <si>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</si>
  <si>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</si>
  <si>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</si>
  <si>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</si>
  <si>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</si>
  <si>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</si>
  <si>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</si>
  <si>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</si>
  <si>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</si>
  <si>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</si>
  <si>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</si>
  <si>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</si>
  <si>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</si>
  <si>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</si>
  <si>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</si>
  <si>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</si>
  <si>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</si>
  <si>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</si>
  <si>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</si>
  <si>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</si>
  <si>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</si>
  <si>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</si>
  <si>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</si>
  <si>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</si>
  <si>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</si>
  <si>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</si>
  <si>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</si>
  <si>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</si>
  <si>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</si>
  <si>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</si>
  <si>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</si>
  <si>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</si>
  <si>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</si>
  <si>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</si>
  <si>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</si>
  <si>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</si>
  <si>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</si>
  <si>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</si>
  <si>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</si>
  <si>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</si>
  <si>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</si>
  <si>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</si>
  <si>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</si>
  <si>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</si>
  <si>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</si>
  <si>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</si>
  <si>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</si>
  <si>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</si>
  <si>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</si>
  <si>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</si>
  <si>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</si>
  <si>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</si>
  <si>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</si>
  <si>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</si>
  <si>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</si>
  <si>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</si>
  <si>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</si>
  <si>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</si>
  <si>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</si>
  <si>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</si>
  <si>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</si>
  <si>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</si>
  <si>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</si>
  <si>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</si>
  <si>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</si>
  <si>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</si>
  <si>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</si>
  <si>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</si>
  <si>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</si>
  <si>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</si>
  <si>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</si>
  <si>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</si>
  <si>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</si>
  <si>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</si>
  <si>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</si>
  <si>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</si>
  <si>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</si>
  <si>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</si>
  <si>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</si>
  <si>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</si>
  <si>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</si>
  <si>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</si>
  <si>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</si>
  <si>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</si>
  <si>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</si>
  <si>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</si>
  <si>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</si>
  <si>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</si>
  <si>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</si>
  <si>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</si>
  <si>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</si>
  <si>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</si>
  <si>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</si>
  <si>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</si>
  <si>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</si>
  <si>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</si>
  <si>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</si>
  <si>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</si>
  <si>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</si>
  <si>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</si>
  <si>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</si>
  <si>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</si>
  <si>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</si>
  <si>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</si>
  <si>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</si>
  <si>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</si>
  <si>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</si>
  <si>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</si>
  <si>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</si>
  <si>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</si>
  <si>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</si>
  <si>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</si>
  <si>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</si>
  <si>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</si>
  <si>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</si>
  <si>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</si>
  <si>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</si>
  <si>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</si>
  <si>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</si>
  <si>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</si>
  <si>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</si>
  <si>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</si>
  <si>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</si>
  <si>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</si>
  <si>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</si>
  <si>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</si>
  <si>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</si>
  <si>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</si>
  <si>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</si>
  <si>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</si>
  <si>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</si>
  <si>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</si>
  <si>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</si>
  <si>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</si>
  <si>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</si>
  <si>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</si>
  <si>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</si>
  <si>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</si>
  <si>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</si>
  <si>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</si>
  <si>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</si>
  <si>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</si>
  <si>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</si>
  <si>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</si>
  <si>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</si>
  <si>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</si>
  <si>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</si>
  <si>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</si>
  <si>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</si>
  <si>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</si>
  <si>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</si>
  <si>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</si>
  <si>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</si>
  <si>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</si>
  <si>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</si>
  <si>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</si>
  <si>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</si>
  <si>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</si>
  <si>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</si>
  <si>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</si>
  <si>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</si>
  <si>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</si>
  <si>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</si>
  <si>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</si>
  <si>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</si>
  <si>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</si>
  <si>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</si>
  <si>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</si>
  <si>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</si>
  <si>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</si>
  <si>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</si>
  <si>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</si>
  <si>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</si>
  <si>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</si>
  <si>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</si>
  <si>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</si>
  <si>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</si>
  <si>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</si>
  <si>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</si>
  <si>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</si>
  <si>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</si>
  <si>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</si>
  <si>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</si>
  <si>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</si>
  <si>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</si>
  <si>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</si>
  <si>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</si>
  <si>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</si>
  <si>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</si>
  <si>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</si>
  <si>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</si>
  <si>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</si>
  <si>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</si>
  <si>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</si>
  <si>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</si>
  <si>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</si>
  <si>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</si>
  <si>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</si>
  <si>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</si>
  <si>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</si>
  <si>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</si>
  <si>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</si>
  <si>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</si>
  <si>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</si>
  <si>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</si>
  <si>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</si>
  <si>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</si>
  <si>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</si>
  <si>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</si>
  <si>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</si>
  <si>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</si>
  <si>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</si>
  <si>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</si>
  <si>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</si>
  <si>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</si>
  <si>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</si>
  <si>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</si>
  <si>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</si>
  <si>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</si>
  <si>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</si>
  <si>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</si>
  <si>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</si>
  <si>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</si>
  <si>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</si>
  <si>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</si>
  <si>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</si>
  <si>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</si>
  <si>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</si>
  <si>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</si>
  <si>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</si>
  <si>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</si>
  <si>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</si>
  <si>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</si>
  <si>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</si>
  <si>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</si>
  <si>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</si>
  <si>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</si>
  <si>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</si>
  <si>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</si>
  <si>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</si>
  <si>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</si>
  <si>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</si>
  <si>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</si>
  <si>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</si>
  <si>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</si>
  <si>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</si>
  <si>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</si>
  <si>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</si>
  <si>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</si>
  <si>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</si>
  <si>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</si>
  <si>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</si>
  <si>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</si>
  <si>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</si>
  <si>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</si>
  <si>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</si>
  <si>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</si>
  <si>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</si>
  <si>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</si>
  <si>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</si>
  <si>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</si>
  <si>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</si>
  <si>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</si>
  <si>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</si>
  <si>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</si>
  <si>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</si>
  <si>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</si>
  <si>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</si>
  <si>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</si>
  <si>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</si>
  <si>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</si>
  <si>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</si>
  <si>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</si>
  <si>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</si>
  <si>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</si>
  <si>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</si>
  <si>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</si>
  <si>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</si>
  <si>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</si>
  <si>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</si>
  <si>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</si>
  <si>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</si>
  <si>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</si>
  <si>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</si>
  <si>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</si>
  <si>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</si>
  <si>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</si>
  <si>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</si>
  <si>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</si>
  <si>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</si>
  <si>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</si>
  <si>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</si>
  <si>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</si>
  <si>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</si>
  <si>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</si>
  <si>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</si>
  <si>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</si>
  <si>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</si>
  <si>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</si>
  <si>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</si>
  <si>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</si>
  <si>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</si>
  <si>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</si>
  <si>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</si>
  <si>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</si>
  <si>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</si>
  <si>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</si>
  <si>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</si>
  <si>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</si>
  <si>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</si>
  <si>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</si>
  <si>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</si>
  <si>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</si>
  <si>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</si>
  <si>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</si>
  <si>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</si>
  <si>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</si>
  <si>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</si>
  <si>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</si>
  <si>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</si>
  <si>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</si>
  <si>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</si>
  <si>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</si>
  <si>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</si>
  <si>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</si>
  <si>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</si>
  <si>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</si>
  <si>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</si>
  <si>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</si>
  <si>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</si>
  <si>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</si>
  <si>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</si>
  <si>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</si>
  <si>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</si>
  <si>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</si>
  <si>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</si>
  <si>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</si>
  <si>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</si>
  <si>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</si>
  <si>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</si>
  <si>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</si>
  <si>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</si>
  <si>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</si>
  <si>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</si>
  <si>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</si>
  <si>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</si>
  <si>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</si>
  <si>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</si>
  <si>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</si>
  <si>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</si>
  <si>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</si>
  <si>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</si>
  <si>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</si>
  <si>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</si>
  <si>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</si>
  <si>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</si>
  <si>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</si>
  <si>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</si>
  <si>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</si>
  <si>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</si>
  <si>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</si>
  <si>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</si>
  <si>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</si>
  <si>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</si>
  <si>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</si>
  <si>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</si>
  <si>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</si>
  <si>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</si>
  <si>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</si>
  <si>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</si>
  <si>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</si>
  <si>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</si>
  <si>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</si>
  <si>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</si>
  <si>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</si>
  <si>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</si>
  <si>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</si>
  <si>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</si>
  <si>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</si>
  <si>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</si>
  <si>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</si>
  <si>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</si>
  <si>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</si>
  <si>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</si>
  <si>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</si>
  <si>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</si>
  <si>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</si>
  <si>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</si>
  <si>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</si>
  <si>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</si>
  <si>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</si>
  <si>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</si>
  <si>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</si>
  <si>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</si>
  <si>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</si>
  <si>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</si>
  <si>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</si>
  <si>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</si>
  <si>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</si>
  <si>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</si>
  <si>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</si>
  <si>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</si>
  <si>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</si>
  <si>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</si>
  <si>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</si>
  <si>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</si>
  <si>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</si>
  <si>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</si>
  <si>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</si>
  <si>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</si>
  <si>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</si>
  <si>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</si>
  <si>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</si>
  <si>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</si>
  <si>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</si>
  <si>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</si>
  <si>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</si>
  <si>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</si>
  <si>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</si>
  <si>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</si>
  <si>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</si>
  <si>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</si>
  <si>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</si>
  <si>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</si>
  <si>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</si>
  <si>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</si>
  <si>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</si>
  <si>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</si>
  <si>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</si>
  <si>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</si>
  <si>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</si>
  <si>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</si>
  <si>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</si>
  <si>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</si>
  <si>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</si>
  <si>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</si>
  <si>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</si>
  <si>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</si>
  <si>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</si>
  <si>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</si>
  <si>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</si>
  <si>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</si>
  <si>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</si>
  <si>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</si>
  <si>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</si>
  <si>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</si>
  <si>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</si>
  <si>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</si>
  <si>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</si>
  <si>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</si>
  <si>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</si>
  <si>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</si>
  <si>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</si>
  <si>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</si>
  <si>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</si>
  <si>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</si>
  <si>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</si>
  <si>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</si>
  <si>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</si>
  <si>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</si>
  <si>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</si>
  <si>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</si>
  <si>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</si>
  <si>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</si>
  <si>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</si>
  <si>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</si>
  <si>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</si>
  <si>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</si>
  <si>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</si>
  <si>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</si>
  <si>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</si>
  <si>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</si>
  <si>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</si>
  <si>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</si>
  <si>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</si>
  <si>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</si>
  <si>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</si>
  <si>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</si>
  <si>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</si>
  <si>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</si>
  <si>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</si>
  <si>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</si>
  <si>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</si>
  <si>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</si>
  <si>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</si>
  <si>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</si>
  <si>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</si>
  <si>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</si>
  <si>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</si>
  <si>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</si>
  <si>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</si>
  <si>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</si>
  <si>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</si>
  <si>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</si>
  <si>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</si>
  <si>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</si>
  <si>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</si>
  <si>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</si>
  <si>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</si>
  <si>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</si>
  <si>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</si>
  <si>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</si>
  <si>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</si>
  <si>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</si>
  <si>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</si>
  <si>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</si>
  <si>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</si>
  <si>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</si>
  <si>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</si>
  <si>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</si>
  <si>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</si>
  <si>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</si>
  <si>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</si>
  <si>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</si>
  <si>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</si>
  <si>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</si>
  <si>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</si>
  <si>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</si>
  <si>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</si>
  <si>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</si>
  <si>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</si>
  <si>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</si>
  <si>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</si>
  <si>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</si>
  <si>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</si>
  <si>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</si>
  <si>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</si>
  <si>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</si>
  <si>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</si>
  <si>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</si>
  <si>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</si>
  <si>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</si>
  <si>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</si>
  <si>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</si>
  <si>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</si>
  <si>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</si>
  <si>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</si>
  <si>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</si>
  <si>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</si>
  <si>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</si>
  <si>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</si>
  <si>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</si>
  <si>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</si>
  <si>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</si>
  <si>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</si>
  <si>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</si>
  <si>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</si>
  <si>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</si>
  <si>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</si>
  <si>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</si>
  <si>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</si>
  <si>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</si>
  <si>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</si>
  <si>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</si>
  <si>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</si>
  <si>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</si>
  <si>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</si>
  <si>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</si>
  <si>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</si>
  <si>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</si>
  <si>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</si>
  <si>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</si>
  <si>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</si>
  <si>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</si>
  <si>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</si>
  <si>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</si>
  <si>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</si>
  <si>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</si>
  <si>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</si>
  <si>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</si>
  <si>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</si>
  <si>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</si>
  <si>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</si>
  <si>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</si>
  <si>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</si>
  <si>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</si>
  <si>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</si>
  <si>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</si>
  <si>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</si>
  <si>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</si>
  <si>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</si>
  <si>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</si>
  <si>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</si>
  <si>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</si>
  <si>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</si>
  <si>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</si>
  <si>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</si>
  <si>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</si>
  <si>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</si>
  <si>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</si>
  <si>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</si>
  <si>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</si>
  <si>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</si>
  <si>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</si>
  <si>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</si>
  <si>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</si>
  <si>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</si>
  <si>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</si>
  <si>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</si>
  <si>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</si>
  <si>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</si>
  <si>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</si>
  <si>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</si>
  <si>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</si>
  <si>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</si>
  <si>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</si>
  <si>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</si>
  <si>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</si>
  <si>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</si>
  <si>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</si>
  <si>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</si>
  <si>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</si>
  <si>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</si>
  <si>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</si>
  <si>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</si>
  <si>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</si>
  <si>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</si>
  <si>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</si>
  <si>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</si>
  <si>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</si>
  <si>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</si>
  <si>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</si>
  <si>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</si>
  <si>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</si>
  <si>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</si>
  <si>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</si>
  <si>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</si>
  <si>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</si>
  <si>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</si>
  <si>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</si>
  <si>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</si>
  <si>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</si>
  <si>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</si>
  <si>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</si>
  <si>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</si>
  <si>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</si>
  <si>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</si>
  <si>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</si>
  <si>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</si>
  <si>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</si>
  <si>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</si>
  <si>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</si>
  <si>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</si>
  <si>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</si>
  <si>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</si>
  <si>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</si>
  <si>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</si>
  <si>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</si>
  <si>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</si>
  <si>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</si>
  <si>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</si>
  <si>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</si>
  <si>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</si>
  <si>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</si>
  <si>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</si>
  <si>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</si>
  <si>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</si>
  <si>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</si>
  <si>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</si>
  <si>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</si>
  <si>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</si>
  <si>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</si>
  <si>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</si>
  <si>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</si>
  <si>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</si>
  <si>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</si>
  <si>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</si>
  <si>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</si>
  <si>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</si>
  <si>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</si>
  <si>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</si>
  <si>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</si>
  <si>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</si>
  <si>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</si>
  <si>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</si>
  <si>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</si>
  <si>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</si>
  <si>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</si>
  <si>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</si>
  <si>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</si>
  <si>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</si>
  <si>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</si>
  <si>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</si>
  <si>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</si>
  <si>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</si>
  <si>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</si>
  <si>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</si>
  <si>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</si>
  <si>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</si>
  <si>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</si>
  <si>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</si>
  <si>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</si>
  <si>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</si>
  <si>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</si>
  <si>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</si>
  <si>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</si>
  <si>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</si>
  <si>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</si>
  <si>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</si>
  <si>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</si>
  <si>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</si>
  <si>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</si>
  <si>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</si>
  <si>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</si>
  <si>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</si>
  <si>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</si>
  <si>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</si>
  <si>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</si>
  <si>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</si>
  <si>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</si>
  <si>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</si>
  <si>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</si>
  <si>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</si>
  <si>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</si>
  <si>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</si>
  <si>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</si>
  <si>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</si>
  <si>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</si>
  <si>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</si>
  <si>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</si>
  <si>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</si>
  <si>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</si>
  <si>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</si>
  <si>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</si>
  <si>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</si>
  <si>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</si>
  <si>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</si>
  <si>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</si>
  <si>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</si>
  <si>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</si>
  <si>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</si>
  <si>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</si>
  <si>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</si>
  <si>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</si>
  <si>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</si>
  <si>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</si>
  <si>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</si>
  <si>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</si>
  <si>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</si>
  <si>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</si>
  <si>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</si>
  <si>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</si>
  <si>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</si>
  <si>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</si>
  <si>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</si>
  <si>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</si>
  <si>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</si>
  <si>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</si>
  <si>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</si>
  <si>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</si>
  <si>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</si>
  <si>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</si>
  <si>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</si>
  <si>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</si>
  <si>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</si>
  <si>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</si>
  <si>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</si>
  <si>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</si>
  <si>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</si>
  <si>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</si>
  <si>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</si>
  <si>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</si>
  <si>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</si>
  <si>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</si>
  <si>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</si>
  <si>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</si>
  <si>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</si>
  <si>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</si>
  <si>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</si>
  <si>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</si>
  <si>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</si>
  <si>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</si>
  <si>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</si>
  <si>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</si>
  <si>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</si>
  <si>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</si>
  <si>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</si>
  <si>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</si>
  <si>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</si>
  <si>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</si>
  <si>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</si>
  <si>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</si>
  <si>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</si>
  <si>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</si>
  <si>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</si>
  <si>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</si>
  <si>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</si>
  <si>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</si>
  <si>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</si>
  <si>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</si>
  <si>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</si>
  <si>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</si>
  <si>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</si>
  <si>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</si>
  <si>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</si>
  <si>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</si>
  <si>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</si>
  <si>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</si>
  <si>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</si>
  <si>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</si>
  <si>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</si>
  <si>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</si>
  <si>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</si>
  <si>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</si>
  <si>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</si>
  <si>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</si>
  <si>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</si>
  <si>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</si>
  <si>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</si>
  <si>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</si>
  <si>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</si>
  <si>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</si>
  <si>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</si>
  <si>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</si>
  <si>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</si>
  <si>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</si>
  <si>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</si>
  <si>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</si>
  <si>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</si>
  <si>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</si>
  <si>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</si>
  <si>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</si>
  <si>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</si>
  <si>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</si>
  <si>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</si>
  <si>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</si>
  <si>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</si>
  <si>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</si>
  <si>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</si>
  <si>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</si>
  <si>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</si>
  <si>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</si>
  <si>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</si>
  <si>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</si>
  <si>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</si>
  <si>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</si>
  <si>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</si>
  <si>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</si>
  <si>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</si>
  <si>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</si>
  <si>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</si>
  <si>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</si>
  <si>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</si>
  <si>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</si>
  <si>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</si>
  <si>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</si>
  <si>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</si>
  <si>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</si>
  <si>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</si>
  <si>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</si>
  <si>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</si>
  <si>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</si>
  <si>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</si>
  <si>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</si>
  <si>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</si>
  <si>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</si>
  <si>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</si>
  <si>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</si>
  <si>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</si>
  <si>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</si>
  <si>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</si>
  <si>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</si>
  <si>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</si>
  <si>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</si>
  <si>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</si>
  <si>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</si>
  <si>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</si>
  <si>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</si>
  <si>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</si>
  <si>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</si>
  <si>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</si>
  <si>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</si>
  <si>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</si>
  <si>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</si>
  <si>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</si>
  <si>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</si>
  <si>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</si>
  <si>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</si>
  <si>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</si>
  <si>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</si>
  <si>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</si>
  <si>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</si>
  <si>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</si>
  <si>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</si>
  <si>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</si>
  <si>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</si>
  <si>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</si>
  <si>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</si>
  <si>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</si>
  <si>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</si>
  <si>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</si>
  <si>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</si>
  <si>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</si>
  <si>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</si>
  <si>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</si>
  <si>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</si>
  <si>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</si>
  <si>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</si>
  <si>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</si>
  <si>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</si>
  <si>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</si>
  <si>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</si>
  <si>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</si>
  <si>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</si>
  <si>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</si>
  <si>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</si>
  <si>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</si>
  <si>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</si>
  <si>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</si>
  <si>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</si>
  <si>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</si>
  <si>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</si>
  <si>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</si>
  <si>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</si>
  <si>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</si>
  <si>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</si>
  <si>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</si>
  <si>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</si>
  <si>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</si>
  <si>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</si>
  <si>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</si>
  <si>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</si>
  <si>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</si>
  <si>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</si>
  <si>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</si>
  <si>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</si>
  <si>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</si>
  <si>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</si>
  <si>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</si>
  <si>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</si>
  <si>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</si>
  <si>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</si>
  <si>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</si>
  <si>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</si>
  <si>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</si>
  <si>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</si>
  <si>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</si>
  <si>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</si>
  <si>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</si>
  <si>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</si>
  <si>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</si>
  <si>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</si>
  <si>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</si>
  <si>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</si>
  <si>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</si>
  <si>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</si>
  <si>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</si>
  <si>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</si>
  <si>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</si>
  <si>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</si>
  <si>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</si>
  <si>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</si>
  <si>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</si>
  <si>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</si>
  <si>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</si>
  <si>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</si>
  <si>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</si>
  <si>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</si>
  <si>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</si>
  <si>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</si>
  <si>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</si>
  <si>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</si>
  <si>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</si>
  <si>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</si>
  <si>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</si>
  <si>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</si>
  <si>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</si>
  <si>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</si>
  <si>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</si>
  <si>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</si>
  <si>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</si>
  <si>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</si>
  <si>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</si>
  <si>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</si>
  <si>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</si>
  <si>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</si>
  <si>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</si>
  <si>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</si>
  <si>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</si>
  <si>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</si>
  <si>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</si>
  <si>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</si>
  <si>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</si>
  <si>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</si>
  <si>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</si>
  <si>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</si>
  <si>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</si>
  <si>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</si>
  <si>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</si>
  <si>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</si>
  <si>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</si>
  <si>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</si>
  <si>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</si>
  <si>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</si>
  <si>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</si>
  <si>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</si>
  <si>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</si>
  <si>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</si>
  <si>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</si>
  <si>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</si>
  <si>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</si>
  <si>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</si>
  <si>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</si>
  <si>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</si>
  <si>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</si>
  <si>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</si>
  <si>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</si>
  <si>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</si>
  <si>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</si>
  <si>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</si>
  <si>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</si>
  <si>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</si>
  <si>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</si>
  <si>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</si>
  <si>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</si>
  <si>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</si>
  <si>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</si>
  <si>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</si>
  <si>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</si>
  <si>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</si>
  <si>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</si>
  <si>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</si>
  <si>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</si>
  <si>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</si>
  <si>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</si>
  <si>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</si>
  <si>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</si>
  <si>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</si>
  <si>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</si>
  <si>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</si>
  <si>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</si>
  <si>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</si>
  <si>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</si>
  <si>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</si>
  <si>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</si>
  <si>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</si>
  <si>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</si>
  <si>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</si>
  <si>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</si>
  <si>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</si>
  <si>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</si>
  <si>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</si>
  <si>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</si>
  <si>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</si>
  <si>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</si>
  <si>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</si>
  <si>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</si>
  <si>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</si>
  <si>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</si>
  <si>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</si>
  <si>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</si>
  <si>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</si>
  <si>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</si>
  <si>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</si>
  <si>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</si>
  <si>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</si>
  <si>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</si>
  <si>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</si>
  <si>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</si>
  <si>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</si>
  <si>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</si>
  <si>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</si>
  <si>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</si>
  <si>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</si>
  <si>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</si>
  <si>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</si>
  <si>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</si>
  <si>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</si>
  <si>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</si>
  <si>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</si>
  <si>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</si>
  <si>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</si>
  <si>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</si>
  <si>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</si>
  <si>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</si>
  <si>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</si>
  <si>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</si>
  <si>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</si>
  <si>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</si>
  <si>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</si>
  <si>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</si>
  <si>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</si>
  <si>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</si>
  <si>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</si>
  <si>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</si>
  <si>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</si>
  <si>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</si>
  <si>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</si>
  <si>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</si>
  <si>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</si>
  <si>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</si>
  <si>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</si>
  <si>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</si>
  <si>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</si>
  <si>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</si>
  <si>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</si>
  <si>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</si>
  <si>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</si>
  <si>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</si>
  <si>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</si>
  <si>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</si>
  <si>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</si>
  <si>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</si>
  <si>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</si>
  <si>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</si>
  <si>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</si>
  <si>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</si>
  <si>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</si>
  <si>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</si>
  <si>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</si>
  <si>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</si>
  <si>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</si>
  <si>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</si>
  <si>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</si>
  <si>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</si>
  <si>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</si>
  <si>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</si>
  <si>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</si>
  <si>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</si>
  <si>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</si>
  <si>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</si>
  <si>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</si>
  <si>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</si>
  <si>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</si>
  <si>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</si>
  <si>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</si>
  <si>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</si>
  <si>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</si>
  <si>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</si>
  <si>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</si>
  <si>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</si>
  <si>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</si>
  <si>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</si>
  <si>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</si>
  <si>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</si>
  <si>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</si>
  <si>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</si>
  <si>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</si>
  <si>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</si>
  <si>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</si>
  <si>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</si>
  <si>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</si>
  <si>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</si>
  <si>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</si>
  <si>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</si>
  <si>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</si>
  <si>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</si>
  <si>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</si>
  <si>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</si>
  <si>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</si>
  <si>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</si>
  <si>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</si>
  <si>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</si>
  <si>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</si>
  <si>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</si>
  <si>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</si>
  <si>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</si>
  <si>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</si>
  <si>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</si>
  <si>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</si>
  <si>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</si>
  <si>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</si>
  <si>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</si>
  <si>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</si>
  <si>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</si>
  <si>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</si>
  <si>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</si>
  <si>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</si>
  <si>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</si>
  <si>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</si>
  <si>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</si>
  <si>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</si>
  <si>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</si>
  <si>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</si>
  <si>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</si>
  <si>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</si>
  <si>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</si>
  <si>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</si>
  <si>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</si>
  <si>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</si>
  <si>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</si>
  <si>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</si>
  <si>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</si>
  <si>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</si>
  <si>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</si>
  <si>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</si>
  <si>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</si>
  <si>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</si>
  <si>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</si>
  <si>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</si>
  <si>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</si>
  <si>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</si>
  <si>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</si>
  <si>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</si>
  <si>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</si>
  <si>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</si>
  <si>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</si>
  <si>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</si>
  <si>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</si>
  <si>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</si>
  <si>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</si>
  <si>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</si>
  <si>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</si>
  <si>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</si>
  <si>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</si>
  <si>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</si>
  <si>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</si>
  <si>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</si>
  <si>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</si>
  <si>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</si>
  <si>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</si>
  <si>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</si>
  <si>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</si>
  <si>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</si>
  <si>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</si>
  <si>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</si>
  <si>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</si>
  <si>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</si>
  <si>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</si>
  <si>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</si>
  <si>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</si>
  <si>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</si>
  <si>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</si>
  <si>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</si>
  <si>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</si>
  <si>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</si>
  <si>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</si>
  <si>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</si>
  <si>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</si>
  <si>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</si>
  <si>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</si>
  <si>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</si>
  <si>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</si>
  <si>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</si>
  <si>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</si>
  <si>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</si>
  <si>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</si>
  <si>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</si>
  <si>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</si>
  <si>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</si>
  <si>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</si>
  <si>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</si>
  <si>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</si>
  <si>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</si>
  <si>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</si>
  <si>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</si>
  <si>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</si>
  <si>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</si>
  <si>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</si>
  <si>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</si>
  <si>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</si>
  <si>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</si>
  <si>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</si>
  <si>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</si>
  <si>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</si>
  <si>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</si>
  <si>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</si>
  <si>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</si>
  <si>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</si>
  <si>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</si>
  <si>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</si>
  <si>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</si>
  <si>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</si>
  <si>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</si>
  <si>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</si>
  <si>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</si>
  <si>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</si>
  <si>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</si>
  <si>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</si>
  <si>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</si>
  <si>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</si>
  <si>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</si>
  <si>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</si>
  <si>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</si>
  <si>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</si>
  <si>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</si>
  <si>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</si>
  <si>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</si>
  <si>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</si>
  <si>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</si>
  <si>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</si>
  <si>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</si>
  <si>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</si>
  <si>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</si>
  <si>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</si>
  <si>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</si>
  <si>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</si>
  <si>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</si>
  <si>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</si>
  <si>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</si>
  <si>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</si>
  <si>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</si>
  <si>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</si>
  <si>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</si>
  <si>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</si>
  <si>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</si>
  <si>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</si>
  <si>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</si>
  <si>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</si>
  <si>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</si>
  <si>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</si>
  <si>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</si>
  <si>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</si>
  <si>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</si>
  <si>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</si>
  <si>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</si>
  <si>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</si>
  <si>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</si>
  <si>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</si>
  <si>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</si>
  <si>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</si>
  <si>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</si>
  <si>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</si>
  <si>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</si>
  <si>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</si>
  <si>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</si>
  <si>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</si>
  <si>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</si>
  <si>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</si>
  <si>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</si>
  <si>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</si>
  <si>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</si>
  <si>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</si>
  <si>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</si>
  <si>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</si>
  <si>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</si>
  <si>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</si>
  <si>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</si>
  <si>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</si>
  <si>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</si>
  <si>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</si>
  <si>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</si>
  <si>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</si>
  <si>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</si>
  <si>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</si>
  <si>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</si>
  <si>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</si>
  <si>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</si>
  <si>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</si>
  <si>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</si>
  <si>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</si>
  <si>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</si>
  <si>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</si>
  <si>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</si>
  <si>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</si>
  <si>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</si>
  <si>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</si>
  <si>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</si>
  <si>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</si>
  <si>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</si>
  <si>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</si>
  <si>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</si>
  <si>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</si>
  <si>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</si>
  <si>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</si>
  <si>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</si>
  <si>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</si>
  <si>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</si>
  <si>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</si>
  <si>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</si>
  <si>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</si>
  <si>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</si>
  <si>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</si>
  <si>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</si>
  <si>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</si>
  <si>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</si>
  <si>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</si>
  <si>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</si>
  <si>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</si>
  <si>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</si>
  <si>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</si>
  <si>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</si>
  <si>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</si>
  <si>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</si>
  <si>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</si>
  <si>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</si>
  <si>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</si>
  <si>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</si>
  <si>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</si>
  <si>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</si>
  <si>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</si>
  <si>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</si>
  <si>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</si>
  <si>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</si>
  <si>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</si>
  <si>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</si>
  <si>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</si>
  <si>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</si>
  <si>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</si>
  <si>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</si>
  <si>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</si>
  <si>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</si>
  <si>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</si>
  <si>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</si>
  <si>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</si>
  <si>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</si>
  <si>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</si>
  <si>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</si>
  <si>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</si>
  <si>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</si>
  <si>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</si>
  <si>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</si>
  <si>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</si>
  <si>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</si>
  <si>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</si>
  <si>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</si>
  <si>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</si>
  <si>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</si>
  <si>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</si>
  <si>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</si>
  <si>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</si>
  <si>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</si>
  <si>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</si>
  <si>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</si>
  <si>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</si>
  <si>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</si>
  <si>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</si>
  <si>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</si>
  <si>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</si>
  <si>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</si>
  <si>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</si>
  <si>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</si>
  <si>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</si>
  <si>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</si>
  <si>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</si>
  <si>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</si>
  <si>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</si>
  <si>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</si>
  <si>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</si>
  <si>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</si>
  <si>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</si>
  <si>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</si>
  <si>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</si>
  <si>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</si>
  <si>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</si>
  <si>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</si>
  <si>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</si>
  <si>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</si>
  <si>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</si>
  <si>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</si>
  <si>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</si>
  <si>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</si>
  <si>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</si>
  <si>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</si>
  <si>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</si>
  <si>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</si>
  <si>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</si>
  <si>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</si>
  <si>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</si>
  <si>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</si>
  <si>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</si>
  <si>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</si>
  <si>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</si>
  <si>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</si>
  <si>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</si>
  <si>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</si>
  <si>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</si>
  <si>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</si>
  <si>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</si>
  <si>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</si>
  <si>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</si>
  <si>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</si>
  <si>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</si>
  <si>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</si>
  <si>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</si>
  <si>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</si>
  <si>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</si>
  <si>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</si>
  <si>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</si>
  <si>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</si>
  <si>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</si>
  <si>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</si>
  <si>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</si>
  <si>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</si>
  <si>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</si>
  <si>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</si>
  <si>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</si>
  <si>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</si>
  <si>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</si>
  <si>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</si>
  <si>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</si>
  <si>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</si>
  <si>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</si>
  <si>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</si>
  <si>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</si>
  <si>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</si>
  <si>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</si>
  <si>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</si>
  <si>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</si>
  <si>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</si>
  <si>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</si>
  <si>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</si>
  <si>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</si>
  <si>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</si>
  <si>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</si>
  <si>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</si>
  <si>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</si>
  <si>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</si>
  <si>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</si>
  <si>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</si>
  <si>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</si>
  <si>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</si>
  <si>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</si>
  <si>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</si>
  <si>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</si>
  <si>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</si>
  <si>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</si>
  <si>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</si>
  <si>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</si>
  <si>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</si>
  <si>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</si>
  <si>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</si>
  <si>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</si>
  <si>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</si>
  <si>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</si>
  <si>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</si>
  <si>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</si>
  <si>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</si>
  <si>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</si>
  <si>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</si>
  <si>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</si>
  <si>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</si>
  <si>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</si>
  <si>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</si>
  <si>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</si>
  <si>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</si>
  <si>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</si>
  <si>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</si>
  <si>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</si>
  <si>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</si>
  <si>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</si>
  <si>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</si>
  <si>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</si>
  <si>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</si>
  <si>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</si>
  <si>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</si>
  <si>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</si>
  <si>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</si>
  <si>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</si>
  <si>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</si>
  <si>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</si>
  <si>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</si>
  <si>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</si>
  <si>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</si>
  <si>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</si>
  <si>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</si>
  <si>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</si>
  <si>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</si>
  <si>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</si>
  <si>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</si>
  <si>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</si>
  <si>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</si>
  <si>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</si>
  <si>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</si>
  <si>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</si>
  <si>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</si>
  <si>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</si>
  <si>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</si>
  <si>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</si>
  <si>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</si>
  <si>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</si>
  <si>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</si>
  <si>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</si>
  <si>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</si>
  <si>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</si>
  <si>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</si>
  <si>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</si>
  <si>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</si>
  <si>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</si>
  <si>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</si>
  <si>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</si>
  <si>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</si>
  <si>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</si>
  <si>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</si>
  <si>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</si>
  <si>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</si>
  <si>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</si>
  <si>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</si>
  <si>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</si>
  <si>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</si>
  <si>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</si>
  <si>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</si>
  <si>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</si>
  <si>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</si>
  <si>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</si>
  <si>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</si>
  <si>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</si>
  <si>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</si>
  <si>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</si>
  <si>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</si>
  <si>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</si>
  <si>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</si>
  <si>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</si>
  <si>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</si>
  <si>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</si>
  <si>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</si>
  <si>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</si>
  <si>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</si>
  <si>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</si>
  <si>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</si>
  <si>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</si>
  <si>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</si>
  <si>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</si>
  <si>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</si>
  <si>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</si>
  <si>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</si>
  <si>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</si>
  <si>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</si>
  <si>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</si>
  <si>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</si>
  <si>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</si>
  <si>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</si>
  <si>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</si>
  <si>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</si>
  <si>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</si>
  <si>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</si>
  <si>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</si>
  <si>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</si>
  <si>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</si>
  <si>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</si>
  <si>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</si>
  <si>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</si>
  <si>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</si>
  <si>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</si>
  <si>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</si>
  <si>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</si>
  <si>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</si>
  <si>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</si>
  <si>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</si>
  <si>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</si>
  <si>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</si>
  <si>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</si>
  <si>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</si>
  <si>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</si>
  <si>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</si>
  <si>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</si>
  <si>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</si>
  <si>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</si>
  <si>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</si>
  <si>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</si>
  <si>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</si>
  <si>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</si>
  <si>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</si>
  <si>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</si>
  <si>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</si>
  <si>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</si>
  <si>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</si>
  <si>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</si>
  <si>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</si>
  <si>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</si>
  <si>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</si>
  <si>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</si>
  <si>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</si>
  <si>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</si>
  <si>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</si>
  <si>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</si>
  <si>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</si>
  <si>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</si>
  <si>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</si>
  <si>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</si>
  <si>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</si>
  <si>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</si>
  <si>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</si>
  <si>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</si>
  <si>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</si>
  <si>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</si>
  <si>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</si>
  <si>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</si>
  <si>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</si>
  <si>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</si>
  <si>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</si>
  <si>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</si>
  <si>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</si>
  <si>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</si>
  <si>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</si>
  <si>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</si>
  <si>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</si>
  <si>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</si>
  <si>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</si>
  <si>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</si>
  <si>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</si>
  <si>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</si>
  <si>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</si>
  <si>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</si>
  <si>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</si>
  <si>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</si>
  <si>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</si>
  <si>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</si>
  <si>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</si>
  <si>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</si>
  <si>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</si>
  <si>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</si>
  <si>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</si>
  <si>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</si>
  <si>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</si>
  <si>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</si>
  <si>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</si>
  <si>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</si>
  <si>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</si>
  <si>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</si>
  <si>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</si>
  <si>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</si>
  <si>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</si>
  <si>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</si>
  <si>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</si>
  <si>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</si>
  <si>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</si>
  <si>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</si>
  <si>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</si>
  <si>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</si>
  <si>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</si>
  <si>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</si>
  <si>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</si>
  <si>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</si>
  <si>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</si>
  <si>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</si>
  <si>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</si>
  <si>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</si>
  <si>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</si>
  <si>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</si>
  <si>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</si>
  <si>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</si>
  <si>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</si>
  <si>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</si>
  <si>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</si>
  <si>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</si>
  <si>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</si>
  <si>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</si>
  <si>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</si>
  <si>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</si>
  <si>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</si>
  <si>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</si>
  <si>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</si>
  <si>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</si>
  <si>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</si>
  <si>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</si>
  <si>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</si>
  <si>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</si>
  <si>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</si>
  <si>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</si>
  <si>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</si>
  <si>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</si>
  <si>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</si>
  <si>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</si>
  <si>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</si>
  <si>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</si>
  <si>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</si>
  <si>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</si>
  <si>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</si>
  <si>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</si>
  <si>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</si>
  <si>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</si>
  <si>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</si>
  <si>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</si>
  <si>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</si>
  <si>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</si>
  <si>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</si>
  <si>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</si>
  <si>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</si>
  <si>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</si>
  <si>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</si>
  <si>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</si>
  <si>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</si>
  <si>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</si>
  <si>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</si>
  <si>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</si>
  <si>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</si>
  <si>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</si>
  <si>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</si>
  <si>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</si>
  <si>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</si>
  <si>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</si>
  <si>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</si>
  <si>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</si>
  <si>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</si>
  <si>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</si>
  <si>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</si>
  <si>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</si>
  <si>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</si>
  <si>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</si>
  <si>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</si>
  <si>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</si>
  <si>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</si>
  <si>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</si>
  <si>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</si>
  <si>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</si>
  <si>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</si>
  <si>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</si>
  <si>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</si>
  <si>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</si>
  <si>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</si>
  <si>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</si>
  <si>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</si>
  <si>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</si>
  <si>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</si>
  <si>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</si>
  <si>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</si>
  <si>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</si>
  <si>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</si>
  <si>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</si>
  <si>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</si>
  <si>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</si>
  <si>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</si>
  <si>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</si>
  <si>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</si>
  <si>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</si>
  <si>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</si>
  <si>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</si>
  <si>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</si>
  <si>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</si>
  <si>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</si>
  <si>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</si>
  <si>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</si>
  <si>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</si>
  <si>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</si>
  <si>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</si>
  <si>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</si>
  <si>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</si>
  <si>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</si>
  <si>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</si>
  <si>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</si>
  <si>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</si>
  <si>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</si>
  <si>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</si>
  <si>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</si>
  <si>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</si>
  <si>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</si>
  <si>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</si>
  <si>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</si>
  <si>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</si>
  <si>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</si>
  <si>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</si>
  <si>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</si>
  <si>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</si>
  <si>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</si>
  <si>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</si>
  <si>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</si>
  <si>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</si>
  <si>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</si>
  <si>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</si>
  <si>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</si>
  <si>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</si>
  <si>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</si>
  <si>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</si>
  <si>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</si>
  <si>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</si>
  <si>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</si>
  <si>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</si>
  <si>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</si>
  <si>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</si>
  <si>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</si>
  <si>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</si>
  <si>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</si>
  <si>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</si>
  <si>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</si>
  <si>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</si>
  <si>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</si>
  <si>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</si>
  <si>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</si>
  <si>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</si>
  <si>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</si>
  <si>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</si>
  <si>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</si>
  <si>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</si>
  <si>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</si>
  <si>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</si>
  <si>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</si>
  <si>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</si>
  <si>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</si>
  <si>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</si>
  <si>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</si>
  <si>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</si>
  <si>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</si>
  <si>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</si>
  <si>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</si>
  <si>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</si>
  <si>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</si>
  <si>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</si>
  <si>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</si>
  <si>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</si>
  <si>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</si>
  <si>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</si>
  <si>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</si>
  <si>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</si>
  <si>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</si>
  <si>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</si>
  <si>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</si>
  <si>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</si>
  <si>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</si>
  <si>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</si>
  <si>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</si>
  <si>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</si>
  <si>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</si>
  <si>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</si>
  <si>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</si>
  <si>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</si>
  <si>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</si>
  <si>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</si>
  <si>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</si>
  <si>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</si>
  <si>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</si>
  <si>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</si>
  <si>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</si>
  <si>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</si>
  <si>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</si>
  <si>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</si>
  <si>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</si>
  <si>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</si>
  <si>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</si>
  <si>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</si>
  <si>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</si>
  <si>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</si>
  <si>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</si>
  <si>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</si>
  <si>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</si>
  <si>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</si>
  <si>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</si>
  <si>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</si>
  <si>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</si>
  <si>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</si>
  <si>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</si>
  <si>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</si>
  <si>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</si>
  <si>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</si>
  <si>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</si>
  <si>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</si>
  <si>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</si>
  <si>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</si>
  <si>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</si>
  <si>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</si>
  <si>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</si>
  <si>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</si>
  <si>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</si>
  <si>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</si>
  <si>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</si>
  <si>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</si>
  <si>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</si>
  <si>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</si>
  <si>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</si>
  <si>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</si>
  <si>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</si>
  <si>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</si>
  <si>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</si>
  <si>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</si>
  <si>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</si>
  <si>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</si>
  <si>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</si>
  <si>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</si>
  <si>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</si>
  <si>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</si>
  <si>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</si>
  <si>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</si>
  <si>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</si>
  <si>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</si>
  <si>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</si>
  <si>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</si>
  <si>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</si>
  <si>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</si>
  <si>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</si>
  <si>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</si>
  <si>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</si>
  <si>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</si>
  <si>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</si>
  <si>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</si>
  <si>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</si>
  <si>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</si>
  <si>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</si>
  <si>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</si>
  <si>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</si>
  <si>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</si>
  <si>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</si>
  <si>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</si>
  <si>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</si>
  <si>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</si>
  <si>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</si>
  <si>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</si>
  <si>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</si>
  <si>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</si>
  <si>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</si>
  <si>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</si>
  <si>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</si>
  <si>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</si>
  <si>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</si>
  <si>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</si>
  <si>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</si>
  <si>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</si>
  <si>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</si>
  <si>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</si>
  <si>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</si>
  <si>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</si>
  <si>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</si>
  <si>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</si>
  <si>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</si>
  <si>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</si>
  <si>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</si>
  <si>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</si>
  <si>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</si>
  <si>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</si>
  <si>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</si>
  <si>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</si>
  <si>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</si>
  <si>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</si>
  <si>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</si>
  <si>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</si>
  <si>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</si>
  <si>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</si>
  <si>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</si>
  <si>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</si>
  <si>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</si>
  <si>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</si>
  <si>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</si>
  <si>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</si>
  <si>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</si>
  <si>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</si>
  <si>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</si>
  <si>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</si>
  <si>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</si>
  <si>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</si>
  <si>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</si>
  <si>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</si>
  <si>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</si>
  <si>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</si>
  <si>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</si>
  <si>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</si>
  <si>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</si>
  <si>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</si>
  <si>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</si>
  <si>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</si>
  <si>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</si>
  <si>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</si>
  <si>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</si>
  <si>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</si>
  <si>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</si>
  <si>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</si>
  <si>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</si>
  <si>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</si>
  <si>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</si>
  <si>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</si>
  <si>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</si>
  <si>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</si>
  <si>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</si>
  <si>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</si>
  <si>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</si>
  <si>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</si>
  <si>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</si>
  <si>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</si>
  <si>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</si>
  <si>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</si>
  <si>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</si>
  <si>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</si>
  <si>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</si>
  <si>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</si>
  <si>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</si>
  <si>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</si>
  <si>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</si>
  <si>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</si>
  <si>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</si>
  <si>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</si>
  <si>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</si>
  <si>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</si>
  <si>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</si>
  <si>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</si>
  <si>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</si>
  <si>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</si>
  <si>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</si>
  <si>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</si>
  <si>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</si>
  <si>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</si>
  <si>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</si>
  <si>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</si>
  <si>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</si>
  <si>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</si>
  <si>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</si>
  <si>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</si>
  <si>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</si>
  <si>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</si>
  <si>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</si>
  <si>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</si>
  <si>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</si>
  <si>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</si>
  <si>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</si>
  <si>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</si>
  <si>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</si>
  <si>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</si>
  <si>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</si>
  <si>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</si>
  <si>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</si>
  <si>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</si>
  <si>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</si>
  <si>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</si>
  <si>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</si>
  <si>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</si>
  <si>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</si>
  <si>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</si>
  <si>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</si>
  <si>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</si>
  <si>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</si>
  <si>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</si>
  <si>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</si>
  <si>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</si>
  <si>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</si>
  <si>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</si>
  <si>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</si>
  <si>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</si>
  <si>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</si>
  <si>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</si>
  <si>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</si>
  <si>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</si>
  <si>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</si>
  <si>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</si>
  <si>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</si>
  <si>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</si>
  <si>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</si>
  <si>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</si>
  <si>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</si>
  <si>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</si>
  <si>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</si>
  <si>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</si>
  <si>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</si>
  <si>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</si>
  <si>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</si>
  <si>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</si>
  <si>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</si>
  <si>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</si>
  <si>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</si>
  <si>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</si>
  <si>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</si>
  <si>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</si>
  <si>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</si>
  <si>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</si>
  <si>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</si>
  <si>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</si>
  <si>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</si>
  <si>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</si>
  <si>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</si>
  <si>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</si>
  <si>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</si>
  <si>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</si>
  <si>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</si>
  <si>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</si>
  <si>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</si>
  <si>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</si>
  <si>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</si>
  <si>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</si>
  <si>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</si>
  <si>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</si>
  <si>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</si>
  <si>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</si>
  <si>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</si>
  <si>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</si>
  <si>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</si>
  <si>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</si>
  <si>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</si>
  <si>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</si>
  <si>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</si>
  <si>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</si>
  <si>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</si>
  <si>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</si>
  <si>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</si>
  <si>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</si>
  <si>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</si>
  <si>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</si>
  <si>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</si>
  <si>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</si>
  <si>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</si>
  <si>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</si>
  <si>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</si>
  <si>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</si>
  <si>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</si>
  <si>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</si>
  <si>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</si>
  <si>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</si>
  <si>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</si>
  <si>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</si>
  <si>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</si>
  <si>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</si>
  <si>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</si>
  <si>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</si>
  <si>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</si>
  <si>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</si>
  <si>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</si>
  <si>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</si>
  <si>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</si>
  <si>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</si>
  <si>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</si>
  <si>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</si>
  <si>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</si>
  <si>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</si>
  <si>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</si>
  <si>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</si>
  <si>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</si>
  <si>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</si>
  <si>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</si>
  <si>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</si>
  <si>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</si>
  <si>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</si>
  <si>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</si>
  <si>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</si>
  <si>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</si>
  <si>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</si>
  <si>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</si>
  <si>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</si>
  <si>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</si>
  <si>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</si>
  <si>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</si>
  <si>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</si>
  <si>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</si>
  <si>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</si>
  <si>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</si>
  <si>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</si>
  <si>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</si>
  <si>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</si>
  <si>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</si>
  <si>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</si>
  <si>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</si>
  <si>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</si>
  <si>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</si>
  <si>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</si>
  <si>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</si>
  <si>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</si>
  <si>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</si>
  <si>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</si>
  <si>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</si>
  <si>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</si>
  <si>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</si>
  <si>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</si>
  <si>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</si>
  <si>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</si>
  <si>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</si>
  <si>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</si>
  <si>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</si>
  <si>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</si>
  <si>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</si>
  <si>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</si>
  <si>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</si>
  <si>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</si>
  <si>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</si>
  <si>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</si>
  <si>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</si>
  <si>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</si>
  <si>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</si>
  <si>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</si>
  <si>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</si>
  <si>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</si>
  <si>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</si>
  <si>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</si>
  <si>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</si>
  <si>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</si>
  <si>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</si>
  <si>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</si>
  <si>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</si>
  <si>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</si>
  <si>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</si>
  <si>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</si>
  <si>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</si>
  <si>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</si>
  <si>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</si>
  <si>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</si>
  <si>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</si>
  <si>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</si>
  <si>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</si>
  <si>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</si>
  <si>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</si>
  <si>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</si>
  <si>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</si>
  <si>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</si>
  <si>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</si>
  <si>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</si>
  <si>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</si>
  <si>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</si>
  <si>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</si>
  <si>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</si>
  <si>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</si>
  <si>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</si>
  <si>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</si>
  <si>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</si>
  <si>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</si>
  <si>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</si>
  <si>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</si>
  <si>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</si>
  <si>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</si>
  <si>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</si>
  <si>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</si>
  <si>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</si>
  <si>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</si>
  <si>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</si>
  <si>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</si>
  <si>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</si>
  <si>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</si>
  <si>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</si>
  <si>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</si>
  <si>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</si>
  <si>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</si>
  <si>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</si>
  <si>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</si>
  <si>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</si>
  <si>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</si>
  <si>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</si>
  <si>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</si>
  <si>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</si>
  <si>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</si>
  <si>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</si>
  <si>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</si>
  <si>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</si>
  <si>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</si>
  <si>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</si>
  <si>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</si>
  <si>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</si>
  <si>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</si>
  <si>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</si>
  <si>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</si>
  <si>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</si>
  <si>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</si>
  <si>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</si>
  <si>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</si>
  <si>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</si>
  <si>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</si>
  <si>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</si>
  <si>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</si>
  <si>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</si>
  <si>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</si>
  <si>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</si>
  <si>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</si>
  <si>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</si>
  <si>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</si>
  <si>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</si>
  <si>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</si>
  <si>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</si>
  <si>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</si>
  <si>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</si>
  <si>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</si>
  <si>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</si>
  <si>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</si>
  <si>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</si>
  <si>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</si>
  <si>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</si>
  <si>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</si>
  <si>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</si>
  <si>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</si>
  <si>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</si>
  <si>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</si>
  <si>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</si>
  <si>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</si>
  <si>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</si>
  <si>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</si>
  <si>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</si>
  <si>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</si>
  <si>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</si>
  <si>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</si>
  <si>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</si>
  <si>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</si>
  <si>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</si>
  <si>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</si>
  <si>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</si>
  <si>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</si>
  <si>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</si>
  <si>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</si>
  <si>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</si>
  <si>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</si>
  <si>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</si>
  <si>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</si>
  <si>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</si>
  <si>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</si>
  <si>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</si>
  <si>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</si>
  <si>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</si>
  <si>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</si>
  <si>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</si>
  <si>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</si>
  <si>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</si>
  <si>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</si>
  <si>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</si>
  <si>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</si>
  <si>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</si>
  <si>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</si>
  <si>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</si>
  <si>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</si>
  <si>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</si>
  <si>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</si>
  <si>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</si>
  <si>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</si>
  <si>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</si>
  <si>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</si>
  <si>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</si>
  <si>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</si>
  <si>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</si>
  <si>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</si>
  <si>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</si>
  <si>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</si>
  <si>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</si>
  <si>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</si>
  <si>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</si>
  <si>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</si>
  <si>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</si>
  <si>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</si>
  <si>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</si>
  <si>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</si>
  <si>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</si>
  <si>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</si>
  <si>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</si>
  <si>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</si>
  <si>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</si>
  <si>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</si>
  <si>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</si>
  <si>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</si>
  <si>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</si>
  <si>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</si>
  <si>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</si>
  <si>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</si>
  <si>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</si>
  <si>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</si>
  <si>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</si>
  <si>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</si>
  <si>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</si>
  <si>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</si>
  <si>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</si>
  <si>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</si>
  <si>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</si>
  <si>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</si>
  <si>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</si>
  <si>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</si>
  <si>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</si>
  <si>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</si>
  <si>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</si>
  <si>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</si>
  <si>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</si>
  <si>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</si>
  <si>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</si>
  <si>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</si>
  <si>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</si>
  <si>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</si>
  <si>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</si>
  <si>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</si>
  <si>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</si>
  <si>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</si>
  <si>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</si>
  <si>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</si>
  <si>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</si>
  <si>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</si>
  <si>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</si>
  <si>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</si>
  <si>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</si>
  <si>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</si>
  <si>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</si>
  <si>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</si>
  <si>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</si>
  <si>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</si>
  <si>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</si>
  <si>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</si>
  <si>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</si>
  <si>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</si>
  <si>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</si>
  <si>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</si>
  <si>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</si>
  <si>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</si>
  <si>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</si>
  <si>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</si>
  <si>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</si>
  <si>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</si>
  <si>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</si>
  <si>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</si>
  <si>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</si>
  <si>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</si>
  <si>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</si>
  <si>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</si>
  <si>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</si>
  <si>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</si>
  <si>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</si>
  <si>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</si>
  <si>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</si>
  <si>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</si>
  <si>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</si>
  <si>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</si>
  <si>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</si>
  <si>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</si>
  <si>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</si>
  <si>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</si>
  <si>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</si>
  <si>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</si>
  <si>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</si>
  <si>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</si>
  <si>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</si>
  <si>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</si>
  <si>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</si>
  <si>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</si>
  <si>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</si>
  <si>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</si>
  <si>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</si>
  <si>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</si>
  <si>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</si>
  <si>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</si>
  <si>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</si>
  <si>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</si>
  <si>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</si>
  <si>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</si>
  <si>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</si>
  <si>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</si>
  <si>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</si>
  <si>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</si>
  <si>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</si>
  <si>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</si>
  <si>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</si>
  <si>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</si>
  <si>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</si>
  <si>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</si>
  <si>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</si>
  <si>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</si>
  <si>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</si>
  <si>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</si>
  <si>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</si>
  <si>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</si>
  <si>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</si>
  <si>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</si>
  <si>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</si>
  <si>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</si>
  <si>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</si>
  <si>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</si>
  <si>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</si>
  <si>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</si>
  <si>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</si>
  <si>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</si>
  <si>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</si>
  <si>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</si>
  <si>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</si>
  <si>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</si>
  <si>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</si>
  <si>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</si>
  <si>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</si>
  <si>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</si>
  <si>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</si>
  <si>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</si>
  <si>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</si>
  <si>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</si>
  <si>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</si>
  <si>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</si>
  <si>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</si>
  <si>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</si>
  <si>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</si>
  <si>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</si>
  <si>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</si>
  <si>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</si>
  <si>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</si>
  <si>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</si>
  <si>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</si>
  <si>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</si>
  <si>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</si>
  <si>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</si>
  <si>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</si>
  <si>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</si>
  <si>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</si>
  <si>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</si>
  <si>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</si>
  <si>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</si>
  <si>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</si>
  <si>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</si>
  <si>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</si>
  <si>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</si>
  <si>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</si>
  <si>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</si>
  <si>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</si>
  <si>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</si>
  <si>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</si>
  <si>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</si>
  <si>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</si>
  <si>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</si>
  <si>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</si>
  <si>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</si>
  <si>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</si>
  <si>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</si>
  <si>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</si>
  <si>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</si>
  <si>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</si>
  <si>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</si>
  <si>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</si>
  <si>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</si>
  <si>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</si>
  <si>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</si>
  <si>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</si>
  <si>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</si>
  <si>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</si>
  <si>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</si>
  <si>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</si>
  <si>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</si>
  <si>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</si>
  <si>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</si>
  <si>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</si>
  <si>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</si>
  <si>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</si>
  <si>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</si>
  <si>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</si>
  <si>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</si>
  <si>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</si>
  <si>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</si>
  <si>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</si>
  <si>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</si>
  <si>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</si>
  <si>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</si>
  <si>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</si>
  <si>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</si>
  <si>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</si>
  <si>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</si>
  <si>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</si>
  <si>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</si>
  <si>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</si>
  <si>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</si>
  <si>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</si>
  <si>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</si>
  <si>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</si>
  <si>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</si>
  <si>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</si>
  <si>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</si>
  <si>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</si>
  <si>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</si>
  <si>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</si>
  <si>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</si>
  <si>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</si>
  <si>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</si>
  <si>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</si>
  <si>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</si>
  <si>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</si>
  <si>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</si>
  <si>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</si>
  <si>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</si>
  <si>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</si>
  <si>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</si>
  <si>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</si>
  <si>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</si>
  <si>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</si>
  <si>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</si>
  <si>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</si>
  <si>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</si>
  <si>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</si>
  <si>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</si>
  <si>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</si>
  <si>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</si>
  <si>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</si>
  <si>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</si>
  <si>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</si>
  <si>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</si>
  <si>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</si>
  <si>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</si>
  <si>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</si>
  <si>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</si>
  <si>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</si>
  <si>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</si>
  <si>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</si>
  <si>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</si>
  <si>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</si>
  <si>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</si>
  <si>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</si>
  <si>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</si>
  <si>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</si>
  <si>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</si>
  <si>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</si>
  <si>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</si>
  <si>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</si>
  <si>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</si>
  <si>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</si>
  <si>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</si>
  <si>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</si>
  <si>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</si>
  <si>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</si>
  <si>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</si>
  <si>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</si>
  <si>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</si>
  <si>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</si>
  <si>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</si>
  <si>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</si>
  <si>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</si>
  <si>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</si>
  <si>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</si>
  <si>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</si>
  <si>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</si>
  <si>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</si>
  <si>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</si>
  <si>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</si>
  <si>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</si>
  <si>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</si>
  <si>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</si>
  <si>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</si>
  <si>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</si>
  <si>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</si>
  <si>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</si>
  <si>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</si>
  <si>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</si>
  <si>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</si>
  <si>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</si>
  <si>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</si>
  <si>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</si>
  <si>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</si>
  <si>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</si>
  <si>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</si>
  <si>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</si>
  <si>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</si>
  <si>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</si>
  <si>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</si>
  <si>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</si>
  <si>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</si>
  <si>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</si>
  <si>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</si>
  <si>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</si>
  <si>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</si>
  <si>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</si>
  <si>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</si>
  <si>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</si>
  <si>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</si>
  <si>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</si>
  <si>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</si>
  <si>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</si>
  <si>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</si>
  <si>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</si>
  <si>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</si>
  <si>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</si>
  <si>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</si>
  <si>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</si>
  <si>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</si>
  <si>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</si>
  <si>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</si>
  <si>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</si>
  <si>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</si>
  <si>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</si>
  <si>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</si>
  <si>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</si>
  <si>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</si>
  <si>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</si>
  <si>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</si>
  <si>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</si>
  <si>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</si>
  <si>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</si>
  <si>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</si>
  <si>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</si>
  <si>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</si>
  <si>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</si>
  <si>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</si>
  <si>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</si>
  <si>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</si>
  <si>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</si>
  <si>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</si>
  <si>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</si>
  <si>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</si>
  <si>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</si>
  <si>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</si>
  <si>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</si>
  <si>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</si>
  <si>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</si>
  <si>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</si>
  <si>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</si>
  <si>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</si>
  <si>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</si>
  <si>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</si>
  <si>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</si>
  <si>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</si>
  <si>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</si>
  <si>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</si>
  <si>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</si>
  <si>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</si>
  <si>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</si>
  <si>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</si>
  <si>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</si>
  <si>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</si>
  <si>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</si>
  <si>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</si>
  <si>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</si>
  <si>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</si>
  <si>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</si>
  <si>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</si>
  <si>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</si>
  <si>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</si>
  <si>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</si>
  <si>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</si>
  <si>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</si>
  <si>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</si>
  <si>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</si>
  <si>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</si>
  <si>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</si>
  <si>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</si>
  <si>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</si>
  <si>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</si>
  <si>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</si>
  <si>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</si>
  <si>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</si>
  <si>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</si>
  <si>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</si>
  <si>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</si>
  <si>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</si>
  <si>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</si>
  <si>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</si>
  <si>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</si>
  <si>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</si>
  <si>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</si>
  <si>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</si>
  <si>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</si>
  <si>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</si>
  <si>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</si>
  <si>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</si>
  <si>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</si>
  <si>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</si>
  <si>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</si>
  <si>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</si>
  <si>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</si>
  <si>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</si>
  <si>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</si>
  <si>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</si>
  <si>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</si>
  <si>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</si>
  <si>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</si>
  <si>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</si>
  <si>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</si>
  <si>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</si>
  <si>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</si>
  <si>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</si>
  <si>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</si>
  <si>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</si>
  <si>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</si>
  <si>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</si>
  <si>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</si>
  <si>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</si>
  <si>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</si>
  <si>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</si>
  <si>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</si>
  <si>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</si>
  <si>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</si>
  <si>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</si>
  <si>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</si>
  <si>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</si>
  <si>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</si>
  <si>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</si>
  <si>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</si>
  <si>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</si>
  <si>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</si>
  <si>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</si>
  <si>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</si>
  <si>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</si>
  <si>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</si>
  <si>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</si>
  <si>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</si>
  <si>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</si>
  <si>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</si>
  <si>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</si>
  <si>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</si>
  <si>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</si>
  <si>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</si>
  <si>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</si>
  <si>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</si>
  <si>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</si>
  <si>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</si>
  <si>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</si>
  <si>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</si>
  <si>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</si>
  <si>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</si>
  <si>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</si>
  <si>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</si>
  <si>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</si>
  <si>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</si>
  <si>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</si>
  <si>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</si>
  <si>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</si>
  <si>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</si>
  <si>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</si>
  <si>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</si>
  <si>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</si>
  <si>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</si>
  <si>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</si>
  <si>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</si>
  <si>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</si>
  <si>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</si>
  <si>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</si>
  <si>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</si>
  <si>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</si>
  <si>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</si>
  <si>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</si>
  <si>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</si>
  <si>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</si>
  <si>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</si>
  <si>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</si>
  <si>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</si>
  <si>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</si>
  <si>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</si>
  <si>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</si>
  <si>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</si>
  <si>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</si>
  <si>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</si>
  <si>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</si>
  <si>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</si>
  <si>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</si>
  <si>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</si>
  <si>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</si>
  <si>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</si>
  <si>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</si>
  <si>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</si>
  <si>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</si>
  <si>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</si>
  <si>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</si>
  <si>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</si>
  <si>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</si>
  <si>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</si>
  <si>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</si>
  <si>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</si>
  <si>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</si>
  <si>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</si>
  <si>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</si>
  <si>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</si>
  <si>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</si>
  <si>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</si>
  <si>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</si>
  <si>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</si>
  <si>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</si>
  <si>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</si>
  <si>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</si>
  <si>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</si>
  <si>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</si>
  <si>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</si>
  <si>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</si>
  <si>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</si>
  <si>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</si>
  <si>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</si>
  <si>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</si>
  <si>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</si>
  <si>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</si>
  <si>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</si>
  <si>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</si>
  <si>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</si>
  <si>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</si>
  <si>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</si>
  <si>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</si>
  <si>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</si>
  <si>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</si>
  <si>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</si>
  <si>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</si>
  <si>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</si>
  <si>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</si>
  <si>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</si>
  <si>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</si>
  <si>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</si>
  <si>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</si>
  <si>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</si>
  <si>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</si>
  <si>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</si>
  <si>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</si>
  <si>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</si>
  <si>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</si>
  <si>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</si>
  <si>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</si>
  <si>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</si>
  <si>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</si>
  <si>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</si>
  <si>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</si>
  <si>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</si>
  <si>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</si>
  <si>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</si>
  <si>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</si>
  <si>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</si>
  <si>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</si>
  <si>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</si>
  <si>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</si>
  <si>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</si>
  <si>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</si>
  <si>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</si>
  <si>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</si>
  <si>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</si>
  <si>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</si>
  <si>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</si>
  <si>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</si>
  <si>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</si>
  <si>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</si>
  <si>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</si>
  <si>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</si>
  <si>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</si>
  <si>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</si>
  <si>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</si>
  <si>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</si>
  <si>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</si>
  <si>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</si>
  <si>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</si>
  <si>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</si>
  <si>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</si>
  <si>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</si>
  <si>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</si>
  <si>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</si>
  <si>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</si>
  <si>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</si>
  <si>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</si>
  <si>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</si>
  <si>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</si>
  <si>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</si>
  <si>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</si>
  <si>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</si>
  <si>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</si>
  <si>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</si>
  <si>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</si>
  <si>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</si>
  <si>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</si>
  <si>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</si>
  <si>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</si>
  <si>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</si>
  <si>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</si>
  <si>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</si>
  <si>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</si>
  <si>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</si>
  <si>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</si>
  <si>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</si>
  <si>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</si>
  <si>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</si>
  <si>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</si>
  <si>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</si>
  <si>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</si>
  <si>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</si>
  <si>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</si>
  <si>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</si>
  <si>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</si>
  <si>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</si>
  <si>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</si>
  <si>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</si>
  <si>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</si>
  <si>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</si>
  <si>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</si>
  <si>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</si>
  <si>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</si>
  <si>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</si>
  <si>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</si>
  <si>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</si>
  <si>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</si>
  <si>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</si>
  <si>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</si>
  <si>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</si>
  <si>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</si>
  <si>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</si>
  <si>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</si>
  <si>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</si>
  <si>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</si>
  <si>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</si>
  <si>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</si>
  <si>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</si>
  <si>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</si>
  <si>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</si>
  <si>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</si>
  <si>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</si>
  <si>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</si>
  <si>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</si>
  <si>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</si>
  <si>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</si>
  <si>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</si>
  <si>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</si>
  <si>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</si>
  <si>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</si>
  <si>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</si>
  <si>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</si>
  <si>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</si>
  <si>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</si>
  <si>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</si>
  <si>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</si>
  <si>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</si>
  <si>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</si>
  <si>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</si>
  <si>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</si>
  <si>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</si>
  <si>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</si>
  <si>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</si>
  <si>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</si>
  <si>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</si>
  <si>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</si>
  <si>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</si>
  <si>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</si>
  <si>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</si>
  <si>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</si>
  <si>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</si>
  <si>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</si>
  <si>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</si>
  <si>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</si>
  <si>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</si>
  <si>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</si>
  <si>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</si>
  <si>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</si>
  <si>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</si>
  <si>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</si>
  <si>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</si>
  <si>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</si>
  <si>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</si>
  <si>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</si>
  <si>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</si>
  <si>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</si>
  <si>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</si>
  <si>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</si>
  <si>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</si>
  <si>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</si>
  <si>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</si>
  <si>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</si>
  <si>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</si>
  <si>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</si>
  <si>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</si>
  <si>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</si>
  <si>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</si>
  <si>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</si>
  <si>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</si>
  <si>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</si>
  <si>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</si>
  <si>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</si>
  <si>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</si>
  <si>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</si>
  <si>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</si>
  <si>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</si>
  <si>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</si>
  <si>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</si>
  <si>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</si>
  <si>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</si>
  <si>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</si>
  <si>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</si>
  <si>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</si>
  <si>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</si>
  <si>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</si>
  <si>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</si>
  <si>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</si>
  <si>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</si>
  <si>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</si>
  <si>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</si>
  <si>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</si>
  <si>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</si>
  <si>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</si>
  <si>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</si>
  <si>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</si>
  <si>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</si>
  <si>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</si>
  <si>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</si>
  <si>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</si>
  <si>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</si>
  <si>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</si>
  <si>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</si>
  <si>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</si>
  <si>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</si>
  <si>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</si>
  <si>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</si>
  <si>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</si>
  <si>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</si>
  <si>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</si>
  <si>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</si>
  <si>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</si>
  <si>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</si>
  <si>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</si>
  <si>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</si>
  <si>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</si>
  <si>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</si>
  <si>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</si>
  <si>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</si>
  <si>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</si>
  <si>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</si>
  <si>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</si>
  <si>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</si>
  <si>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</si>
  <si>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</si>
  <si>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</si>
  <si>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</si>
  <si>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</si>
  <si>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</si>
  <si>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</si>
  <si>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</si>
  <si>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</si>
  <si>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</si>
  <si>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</si>
  <si>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</si>
  <si>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</si>
  <si>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</si>
  <si>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</si>
  <si>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</si>
  <si>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</si>
  <si>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</si>
  <si>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</si>
  <si>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</si>
  <si>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</si>
  <si>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</si>
  <si>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</si>
  <si>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</si>
  <si>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</si>
  <si>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</si>
  <si>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</si>
  <si>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</si>
  <si>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</si>
  <si>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</si>
  <si>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</si>
  <si>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</si>
  <si>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</si>
  <si>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</si>
  <si>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</si>
  <si>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</si>
  <si>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</si>
  <si>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</si>
  <si>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</si>
  <si>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</si>
  <si>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</si>
  <si>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</si>
  <si>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</si>
  <si>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</si>
  <si>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</si>
  <si>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</si>
  <si>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</si>
  <si>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</si>
  <si>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</si>
  <si>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</si>
  <si>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</si>
  <si>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</si>
  <si>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</si>
  <si>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</si>
  <si>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</si>
  <si>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</si>
  <si>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</si>
  <si>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</si>
  <si>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</si>
  <si>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</si>
  <si>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</si>
  <si>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</si>
  <si>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</si>
  <si>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</si>
  <si>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</si>
  <si>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</si>
  <si>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</si>
  <si>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</si>
  <si>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</si>
  <si>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</si>
  <si>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</si>
  <si>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</si>
  <si>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</si>
  <si>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</si>
  <si>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</si>
  <si>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</si>
  <si>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</si>
  <si>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</si>
  <si>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</si>
  <si>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</si>
  <si>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</si>
  <si>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</si>
  <si>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</si>
  <si>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</si>
  <si>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</si>
  <si>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</si>
  <si>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</si>
  <si>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</si>
  <si>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</si>
  <si>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</si>
  <si>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</si>
  <si>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</si>
  <si>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</si>
  <si>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</si>
  <si>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</si>
  <si>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</si>
  <si>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</si>
  <si>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</si>
  <si>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</si>
  <si>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</si>
  <si>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</si>
  <si>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</si>
  <si>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</si>
  <si>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</si>
  <si>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</si>
  <si>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</si>
  <si>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</si>
  <si>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</si>
  <si>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</si>
  <si>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</si>
  <si>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</si>
  <si>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</si>
  <si>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</si>
  <si>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</si>
  <si>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</si>
  <si>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</si>
  <si>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</si>
  <si>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</si>
  <si>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</si>
  <si>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</si>
  <si>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</si>
  <si>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</si>
  <si>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</si>
  <si>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</si>
  <si>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</si>
  <si>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</si>
  <si>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</si>
  <si>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</si>
  <si>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</si>
  <si>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</si>
  <si>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</si>
  <si>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</si>
  <si>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</si>
  <si>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</si>
  <si>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</si>
  <si>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</si>
  <si>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</si>
  <si>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</si>
  <si>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</si>
  <si>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</si>
  <si>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</si>
  <si>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</si>
  <si>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</si>
  <si>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</si>
  <si>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</si>
  <si>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</si>
  <si>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</si>
  <si>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</si>
  <si>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</si>
  <si>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</si>
  <si>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</si>
  <si>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</si>
  <si>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</si>
  <si>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</si>
  <si>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</si>
  <si>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</si>
  <si>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</si>
  <si>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</si>
  <si>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</si>
  <si>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</si>
  <si>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</si>
  <si>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</si>
  <si>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</si>
  <si>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</si>
  <si>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</si>
  <si>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</si>
  <si>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</si>
  <si>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</si>
  <si>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</si>
  <si>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</si>
  <si>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</si>
  <si>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</si>
  <si>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</si>
  <si>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</si>
  <si>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</si>
  <si>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</si>
  <si>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</si>
  <si>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</si>
  <si>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</si>
  <si>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</si>
  <si>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</si>
  <si>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</si>
  <si>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</si>
  <si>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</si>
  <si>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</si>
  <si>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</si>
  <si>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</si>
  <si>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</si>
  <si>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</si>
  <si>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</si>
  <si>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</si>
  <si>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</si>
  <si>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</si>
  <si>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</si>
  <si>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</si>
  <si>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</si>
  <si>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</si>
  <si>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</si>
  <si>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</si>
  <si>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</si>
  <si>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</si>
  <si>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</si>
  <si>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</si>
  <si>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</si>
  <si>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</si>
  <si>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</si>
  <si>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</si>
  <si>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</si>
  <si>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</si>
  <si>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</si>
  <si>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</si>
  <si>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</si>
  <si>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</si>
  <si>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</si>
  <si>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</si>
  <si>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</si>
  <si>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</si>
  <si>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</si>
  <si>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</si>
  <si>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</si>
  <si>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</si>
  <si>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</si>
  <si>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</si>
  <si>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</si>
  <si>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</si>
  <si>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</si>
  <si>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</si>
  <si>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</si>
  <si>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</si>
  <si>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</si>
  <si>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</si>
  <si>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</si>
  <si>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</si>
  <si>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</si>
  <si>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</si>
  <si>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</si>
  <si>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</si>
  <si>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</si>
  <si>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</si>
  <si>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</si>
  <si>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</si>
  <si>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</si>
  <si>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</si>
  <si>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</si>
  <si>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</si>
  <si>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</si>
  <si>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</si>
  <si>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</si>
  <si>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</si>
  <si>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</si>
  <si>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</si>
  <si>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</si>
  <si>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</si>
  <si>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</si>
  <si>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</si>
  <si>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</si>
  <si>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</si>
  <si>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</si>
  <si>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</si>
  <si>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</si>
  <si>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</si>
  <si>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</si>
  <si>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</si>
  <si>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</si>
  <si>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</si>
  <si>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</si>
  <si>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</si>
  <si>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</si>
  <si>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</si>
  <si>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</si>
  <si>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</si>
  <si>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</si>
  <si>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</si>
  <si>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</si>
  <si>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</si>
  <si>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</si>
  <si>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</si>
  <si>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</si>
  <si>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</si>
  <si>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</si>
  <si>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</si>
  <si>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</si>
  <si>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</si>
  <si>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</si>
  <si>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</si>
  <si>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</si>
  <si>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</si>
  <si>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</si>
  <si>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</si>
  <si>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</si>
  <si>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</si>
  <si>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</si>
  <si>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</si>
  <si>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</si>
  <si>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</si>
  <si>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</si>
  <si>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</si>
  <si>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</si>
  <si>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</si>
  <si>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</si>
  <si>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</si>
  <si>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</si>
  <si>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</si>
  <si>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</si>
  <si>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</si>
  <si>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</si>
  <si>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</si>
  <si>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</si>
  <si>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</si>
  <si>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</si>
  <si>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</si>
  <si>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</si>
  <si>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</si>
  <si>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</si>
  <si>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</si>
  <si>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</si>
  <si>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</si>
  <si>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</si>
  <si>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</si>
  <si>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</si>
  <si>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</si>
  <si>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</si>
  <si>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</si>
  <si>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</si>
  <si>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</si>
  <si>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</si>
  <si>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</si>
  <si>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</si>
  <si>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</si>
  <si>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</si>
  <si>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</si>
  <si>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</si>
  <si>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</si>
  <si>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</si>
  <si>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</si>
  <si>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</si>
  <si>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</si>
  <si>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</si>
  <si>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</si>
  <si>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</si>
  <si>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</si>
  <si>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</si>
  <si>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</si>
  <si>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</si>
  <si>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</si>
  <si>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</si>
  <si>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</si>
  <si>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</si>
  <si>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</si>
  <si>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</si>
  <si>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</si>
  <si>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</si>
  <si>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</si>
  <si>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</si>
  <si>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</si>
  <si>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</si>
  <si>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</si>
  <si>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</si>
  <si>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</si>
  <si>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</si>
  <si>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</si>
  <si>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</si>
  <si>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</si>
  <si>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</si>
  <si>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</si>
  <si>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</si>
  <si>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</si>
  <si>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</si>
  <si>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</si>
  <si>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</si>
  <si>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</si>
  <si>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</si>
  <si>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</si>
  <si>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</si>
  <si>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</si>
  <si>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</si>
  <si>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</si>
  <si>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</si>
  <si>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</si>
  <si>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</si>
  <si>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</si>
  <si>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</si>
  <si>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</si>
  <si>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</si>
  <si>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</si>
  <si>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</si>
  <si>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</si>
  <si>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</si>
  <si>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</si>
  <si>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</si>
  <si>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</si>
  <si>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</si>
  <si>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</si>
  <si>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</si>
  <si>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</si>
  <si>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</si>
  <si>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</si>
  <si>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</si>
  <si>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</si>
  <si>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</si>
  <si>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</si>
  <si>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</si>
  <si>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</si>
  <si>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</si>
  <si>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</si>
  <si>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</si>
  <si>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</si>
  <si>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</si>
  <si>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</si>
  <si>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</si>
  <si>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</si>
  <si>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</si>
  <si>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</si>
  <si>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</si>
  <si>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</si>
  <si>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</si>
  <si>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</si>
  <si>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</si>
  <si>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</si>
  <si>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</si>
  <si>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</si>
  <si>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</si>
  <si>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</si>
  <si>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</si>
  <si>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</si>
  <si>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</si>
  <si>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</si>
  <si>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</si>
  <si>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</si>
  <si>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</si>
  <si>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</si>
  <si>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</si>
  <si>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</si>
  <si>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</si>
  <si>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</si>
  <si>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</si>
  <si>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</si>
  <si>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</si>
  <si>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</si>
  <si>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</si>
  <si>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</si>
  <si>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</si>
  <si>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</si>
  <si>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</si>
  <si>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</si>
  <si>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</si>
  <si>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</si>
  <si>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</si>
  <si>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</si>
  <si>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</si>
  <si>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</si>
  <si>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</si>
  <si>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</si>
  <si>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</si>
  <si>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</si>
  <si>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</si>
  <si>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</si>
  <si>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</si>
  <si>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</si>
  <si>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</si>
  <si>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</si>
  <si>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</si>
  <si>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</si>
  <si>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</si>
  <si>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</si>
  <si>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</si>
  <si>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</si>
  <si>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</si>
  <si>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</si>
  <si>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</si>
  <si>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</si>
  <si>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</si>
  <si>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</si>
  <si>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</si>
  <si>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</si>
  <si>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</si>
  <si>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</si>
  <si>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</si>
  <si>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</si>
  <si>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</si>
  <si>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</si>
  <si>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</si>
  <si>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</si>
  <si>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</si>
  <si>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</si>
  <si>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</si>
  <si>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</si>
  <si>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</si>
  <si>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</si>
  <si>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</si>
  <si>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</si>
  <si>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</si>
  <si>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</si>
  <si>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</si>
  <si>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</si>
  <si>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</si>
  <si>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</si>
  <si>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</si>
  <si>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</si>
  <si>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</si>
  <si>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</si>
  <si>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</si>
  <si>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</si>
  <si>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</si>
  <si>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</si>
  <si>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</si>
  <si>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</si>
  <si>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</si>
  <si>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</si>
  <si>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</si>
  <si>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</si>
  <si>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</si>
  <si>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</si>
  <si>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</si>
  <si>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</si>
  <si>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</si>
  <si>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</si>
  <si>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</si>
  <si>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</si>
  <si>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</si>
  <si>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</si>
  <si>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</si>
  <si>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</si>
  <si>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</si>
  <si>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</si>
  <si>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</si>
  <si>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</si>
  <si>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</si>
  <si>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</si>
  <si>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</si>
  <si>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</si>
  <si>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</si>
  <si>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</si>
  <si>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</si>
  <si>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</si>
  <si>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</si>
  <si>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</si>
  <si>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</si>
  <si>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</si>
  <si>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</si>
  <si>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</si>
  <si>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</si>
  <si>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</si>
  <si>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</si>
  <si>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</si>
  <si>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</si>
  <si>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</si>
  <si>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</si>
  <si>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</si>
  <si>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</si>
  <si>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</si>
  <si>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</si>
  <si>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</si>
  <si>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</si>
  <si>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</si>
  <si>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</si>
  <si>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</si>
  <si>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</si>
  <si>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</si>
  <si>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</si>
  <si>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</si>
  <si>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</si>
  <si>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</si>
  <si>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</si>
  <si>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</si>
  <si>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</si>
  <si>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</si>
  <si>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</si>
  <si>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</si>
  <si>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</si>
  <si>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</si>
  <si>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</si>
  <si>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</si>
  <si>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</si>
  <si>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</si>
  <si>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</si>
  <si>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</si>
  <si>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</si>
  <si>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</si>
  <si>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</si>
  <si>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</si>
  <si>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</si>
  <si>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</si>
  <si>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</si>
  <si>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</si>
  <si>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</si>
  <si>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</si>
  <si>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</si>
  <si>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</si>
  <si>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</si>
  <si>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</si>
  <si>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</si>
  <si>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</si>
  <si>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</si>
  <si>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</si>
  <si>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</si>
  <si>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</si>
  <si>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</si>
  <si>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</si>
  <si>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</si>
  <si>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</si>
  <si>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</si>
  <si>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</si>
  <si>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</si>
  <si>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</si>
  <si>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</si>
  <si>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</si>
  <si>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</si>
  <si>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</si>
  <si>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</si>
  <si>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</si>
  <si>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</si>
  <si>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</si>
  <si>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</si>
  <si>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</si>
  <si>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</si>
  <si>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</si>
  <si>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</si>
  <si>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</si>
  <si>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</si>
  <si>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</si>
  <si>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</si>
  <si>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</si>
  <si>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</si>
  <si>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</si>
  <si>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</si>
  <si>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</si>
  <si>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</si>
  <si>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</si>
  <si>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</si>
  <si>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</si>
  <si>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</si>
  <si>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</si>
  <si>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</si>
  <si>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</si>
  <si>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</si>
  <si>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</si>
  <si>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</si>
  <si>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</si>
  <si>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</si>
  <si>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</si>
  <si>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</si>
  <si>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</si>
  <si>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</si>
  <si>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</si>
  <si>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</si>
  <si>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</si>
  <si>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</si>
  <si>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</si>
  <si>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</si>
  <si>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</si>
  <si>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</si>
  <si>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</si>
  <si>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</si>
  <si>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</si>
  <si>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</si>
  <si>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</si>
  <si>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</si>
  <si>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</si>
  <si>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</si>
  <si>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</si>
  <si>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</si>
  <si>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</si>
  <si>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</si>
  <si>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</si>
  <si>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</si>
  <si>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</si>
  <si>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</si>
  <si>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</si>
  <si>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</si>
  <si>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</si>
  <si>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</si>
  <si>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</si>
  <si>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</si>
  <si>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</si>
  <si>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</si>
  <si>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</si>
  <si>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</si>
  <si>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</si>
  <si>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</si>
  <si>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</si>
  <si>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</si>
  <si>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</si>
  <si>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</si>
  <si>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</si>
  <si>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</si>
  <si>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</si>
  <si>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</si>
  <si>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</si>
  <si>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</si>
  <si>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</si>
  <si>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</si>
  <si>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</si>
  <si>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</si>
  <si>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</si>
  <si>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</si>
  <si>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</si>
  <si>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</si>
  <si>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</si>
  <si>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</si>
  <si>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</si>
  <si>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</si>
  <si>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</si>
  <si>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</si>
  <si>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</si>
  <si>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</si>
  <si>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</si>
  <si>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</si>
  <si>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</si>
  <si>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</si>
  <si>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</si>
  <si>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</si>
  <si>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</si>
  <si>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</si>
  <si>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</si>
  <si>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</si>
  <si>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</si>
  <si>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</si>
  <si>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</si>
  <si>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</si>
  <si>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</si>
  <si>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</si>
  <si>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</si>
  <si>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</si>
  <si>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</si>
  <si>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</si>
  <si>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</si>
  <si>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</si>
  <si>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</si>
  <si>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</si>
  <si>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</si>
  <si>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</si>
  <si>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</si>
  <si>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</si>
  <si>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</si>
  <si>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</si>
  <si>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</si>
  <si>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</si>
  <si>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</si>
  <si>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</si>
  <si>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</si>
  <si>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</si>
  <si>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</si>
  <si>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</si>
  <si>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</si>
  <si>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</si>
  <si>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</si>
  <si>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</si>
  <si>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</si>
  <si>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</si>
  <si>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</si>
  <si>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</si>
  <si>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</si>
  <si>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</si>
  <si>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</si>
  <si>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</si>
  <si>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</si>
  <si>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</si>
  <si>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</si>
  <si>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</si>
  <si>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</si>
  <si>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</si>
  <si>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</si>
  <si>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</si>
  <si>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</si>
  <si>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</si>
  <si>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</si>
  <si>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</si>
  <si>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</si>
  <si>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</si>
  <si>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</si>
  <si>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</si>
  <si>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</si>
  <si>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</si>
  <si>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</si>
  <si>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</si>
  <si>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</si>
  <si>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</si>
  <si>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</si>
  <si>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</si>
  <si>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</si>
  <si>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</si>
  <si>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</si>
  <si>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</si>
  <si>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</si>
  <si>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</si>
  <si>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</si>
  <si>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</si>
  <si>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</si>
  <si>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</si>
  <si>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</si>
  <si>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</si>
  <si>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</si>
  <si>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</si>
  <si>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</si>
  <si>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</si>
  <si>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</si>
  <si>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</si>
  <si>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</si>
  <si>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</si>
  <si>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</si>
  <si>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</si>
  <si>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</si>
  <si>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</si>
  <si>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</si>
  <si>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</si>
  <si>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</si>
  <si>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</si>
  <si>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</si>
  <si>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</si>
  <si>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</si>
  <si>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</si>
  <si>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</si>
  <si>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</si>
  <si>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</si>
  <si>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</si>
  <si>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</si>
  <si>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</si>
  <si>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</si>
  <si>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</si>
  <si>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</si>
  <si>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</si>
  <si>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</si>
  <si>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</si>
  <si>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</si>
  <si>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</si>
  <si>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</si>
  <si>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</si>
  <si>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</si>
  <si>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</si>
  <si>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</si>
  <si>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</si>
  <si>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</si>
  <si>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</si>
  <si>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</si>
  <si>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</si>
  <si>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</si>
  <si>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</si>
  <si>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</si>
  <si>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</si>
  <si>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</si>
  <si>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</si>
  <si>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</si>
  <si>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</si>
  <si>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</si>
  <si>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</si>
  <si>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</si>
  <si>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</si>
  <si>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</si>
  <si>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</si>
  <si>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</si>
  <si>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</si>
  <si>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</si>
  <si>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</si>
  <si>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</si>
  <si>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</si>
  <si>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</si>
  <si>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</si>
  <si>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</si>
  <si>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</si>
  <si>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</si>
  <si>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</si>
  <si>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</si>
  <si>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</si>
  <si>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</si>
  <si>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</si>
  <si>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</si>
  <si>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</si>
  <si>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</si>
  <si>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</si>
  <si>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</si>
  <si>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</si>
  <si>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</si>
  <si>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</si>
  <si>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</si>
  <si>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</si>
  <si>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</si>
  <si>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</si>
  <si>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</si>
  <si>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</si>
  <si>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</si>
  <si>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</si>
  <si>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</si>
  <si>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</si>
  <si>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</si>
  <si>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</si>
  <si>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</si>
  <si>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</si>
  <si>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</si>
  <si>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</si>
  <si>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</si>
  <si>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</si>
  <si>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</si>
  <si>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</si>
  <si>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</si>
  <si>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</si>
  <si>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</si>
  <si>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</si>
  <si>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</si>
  <si>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</si>
  <si>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</si>
  <si>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</si>
  <si>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</si>
  <si>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</si>
  <si>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</si>
  <si>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</si>
  <si>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</si>
  <si>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</si>
  <si>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</si>
  <si>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</si>
  <si>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</si>
  <si>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</si>
  <si>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</si>
  <si>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</si>
  <si>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</si>
  <si>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</si>
  <si>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</si>
  <si>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</si>
  <si>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</si>
  <si>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</si>
  <si>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</si>
  <si>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</si>
  <si>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</si>
  <si>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</si>
  <si>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</si>
  <si>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</si>
  <si>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</si>
  <si>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</si>
  <si>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</si>
  <si>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</si>
  <si>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</si>
  <si>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</si>
  <si>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</si>
  <si>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</si>
  <si>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</si>
  <si>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</si>
  <si>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</si>
  <si>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</si>
  <si>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</si>
  <si>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</si>
  <si>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</si>
  <si>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</si>
  <si>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</si>
  <si>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</si>
  <si>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</si>
  <si>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</si>
  <si>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</si>
  <si>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</si>
  <si>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</si>
  <si>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</si>
  <si>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</si>
  <si>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</si>
  <si>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</si>
  <si>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</si>
  <si>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</si>
  <si>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</si>
  <si>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</si>
  <si>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</si>
  <si>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</si>
  <si>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</si>
  <si>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</si>
  <si>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</si>
  <si>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</si>
  <si>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</si>
  <si>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</si>
  <si>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</si>
  <si>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</si>
  <si>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</si>
  <si>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</si>
  <si>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</si>
  <si>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</si>
  <si>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</si>
  <si>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</si>
  <si>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</si>
  <si>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</si>
  <si>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</si>
  <si>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</si>
  <si>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</si>
  <si>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</si>
  <si>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</si>
  <si>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</si>
  <si>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</si>
  <si>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</si>
  <si>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</si>
  <si>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</si>
  <si>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</si>
  <si>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</si>
  <si>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</si>
  <si>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</si>
  <si>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</si>
  <si>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</si>
  <si>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</si>
  <si>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</si>
  <si>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</si>
  <si>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</si>
  <si>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</si>
  <si>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</si>
  <si>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</si>
  <si>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</si>
  <si>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</si>
  <si>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</si>
  <si>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</si>
  <si>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</si>
  <si>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</si>
  <si>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</si>
  <si>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</si>
  <si>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</si>
  <si>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</si>
  <si>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</si>
  <si>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</si>
  <si>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</si>
  <si>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</si>
  <si>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</si>
  <si>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</si>
  <si>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</si>
  <si>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</si>
  <si>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</si>
  <si>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</si>
  <si>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</si>
  <si>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</si>
  <si>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</si>
  <si>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</si>
  <si>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</si>
  <si>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</si>
  <si>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</si>
  <si>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</si>
  <si>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</si>
  <si>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</si>
  <si>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</si>
  <si>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</si>
  <si>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</si>
  <si>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</si>
  <si>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</si>
  <si>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</si>
  <si>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</si>
  <si>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</si>
  <si>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</si>
  <si>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</si>
  <si>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</si>
  <si>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</si>
  <si>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</si>
  <si>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</si>
  <si>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</si>
  <si>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</si>
  <si>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</si>
  <si>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</si>
  <si>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</si>
  <si>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</si>
  <si>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</si>
  <si>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</si>
  <si>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</si>
  <si>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</si>
  <si>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</si>
  <si>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</si>
  <si>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</si>
  <si>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</si>
  <si>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</si>
  <si>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</si>
  <si>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</si>
  <si>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</si>
  <si>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</si>
  <si>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</si>
  <si>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</si>
  <si>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</si>
  <si>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</si>
  <si>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</si>
  <si>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</si>
  <si>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</si>
  <si>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</si>
  <si>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</si>
  <si>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</si>
  <si>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</si>
  <si>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</si>
  <si>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</si>
  <si>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</si>
  <si>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</si>
  <si>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</si>
  <si>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</si>
  <si>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</si>
  <si>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</si>
  <si>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</si>
  <si>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</si>
  <si>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</si>
  <si>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</si>
  <si>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</si>
  <si>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</si>
  <si>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</si>
  <si>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</si>
  <si>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</si>
  <si>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</si>
  <si>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</si>
  <si>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</si>
  <si>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</si>
  <si>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</si>
  <si>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</si>
  <si>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</si>
  <si>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</si>
  <si>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</si>
  <si>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</si>
  <si>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</si>
  <si>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</si>
  <si>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</si>
  <si>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</si>
  <si>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</si>
  <si>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</si>
  <si>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</si>
  <si>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</si>
  <si>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</si>
  <si>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</si>
  <si>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</si>
  <si>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</si>
  <si>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</si>
  <si>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</si>
  <si>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</si>
  <si>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</si>
  <si>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</si>
  <si>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</si>
  <si>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</si>
  <si>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</si>
  <si>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</si>
  <si>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</si>
  <si>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</si>
  <si>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</si>
  <si>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</si>
  <si>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</si>
  <si>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</si>
  <si>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</si>
  <si>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</si>
  <si>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</si>
  <si>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</si>
  <si>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</si>
  <si>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</si>
  <si>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</si>
  <si>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</si>
  <si>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</si>
  <si>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</si>
  <si>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</si>
  <si>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</si>
  <si>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</si>
  <si>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</si>
  <si>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</si>
  <si>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</si>
  <si>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</si>
  <si>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</si>
  <si>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</si>
  <si>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</si>
  <si>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</si>
  <si>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</si>
  <si>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</si>
  <si>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</si>
  <si>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</si>
  <si>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</si>
  <si>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</si>
  <si>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</si>
  <si>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</si>
  <si>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</si>
  <si>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</si>
  <si>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</si>
  <si>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</si>
  <si>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</si>
  <si>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</si>
  <si>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</si>
  <si>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</si>
  <si>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</si>
  <si>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</si>
  <si>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</si>
  <si>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</si>
  <si>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</si>
  <si>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</si>
  <si>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</si>
  <si>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</si>
  <si>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</si>
  <si>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</si>
  <si>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</si>
  <si>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</si>
  <si>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</si>
  <si>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</si>
  <si>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</si>
  <si>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</si>
  <si>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</si>
  <si>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</si>
  <si>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</si>
  <si>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</si>
  <si>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</si>
  <si>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</si>
  <si>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</si>
  <si>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</si>
  <si>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</si>
  <si>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</si>
  <si>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</si>
  <si>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</si>
  <si>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</si>
  <si>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</si>
  <si>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</si>
  <si>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</si>
  <si>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</si>
  <si>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</si>
  <si>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</si>
  <si>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</si>
  <si>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</si>
  <si>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</si>
  <si>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</si>
  <si>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</si>
  <si>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</si>
  <si>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</si>
  <si>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</si>
  <si>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</si>
  <si>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</si>
  <si>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</si>
  <si>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</si>
  <si>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</si>
  <si>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</si>
  <si>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</si>
  <si>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</si>
  <si>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</si>
  <si>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</si>
  <si>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</si>
  <si>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</si>
  <si>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</si>
  <si>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</si>
  <si>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</si>
  <si>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</si>
  <si>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</si>
  <si>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</si>
  <si>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</si>
  <si>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</si>
  <si>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</si>
  <si>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</si>
  <si>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</si>
  <si>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</si>
  <si>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</si>
  <si>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</si>
  <si>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</si>
  <si>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</si>
  <si>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</si>
  <si>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</si>
  <si>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</si>
  <si>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</si>
  <si>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</si>
  <si>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</si>
  <si>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</si>
  <si>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</si>
  <si>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</si>
  <si>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</si>
  <si>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</si>
  <si>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</si>
  <si>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</si>
  <si>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</si>
  <si>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</si>
  <si>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</si>
  <si>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</si>
  <si>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</si>
  <si>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</si>
  <si>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</si>
  <si>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</si>
  <si>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</si>
  <si>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</si>
  <si>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</si>
  <si>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</si>
  <si>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</si>
  <si>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</si>
  <si>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</si>
  <si>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</si>
  <si>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</si>
  <si>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</si>
  <si>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</si>
  <si>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</si>
  <si>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</si>
  <si>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</si>
  <si>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</si>
  <si>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</si>
  <si>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</si>
  <si>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</si>
  <si>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</si>
  <si>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</si>
  <si>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</si>
  <si>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</si>
  <si>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</si>
  <si>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</si>
  <si>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</si>
  <si>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</si>
  <si>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</si>
  <si>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</si>
  <si>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</si>
  <si>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</si>
  <si>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</si>
  <si>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</si>
  <si>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</si>
  <si>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</si>
  <si>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</si>
  <si>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</si>
  <si>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</si>
  <si>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</si>
  <si>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</si>
  <si>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</si>
  <si>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</si>
  <si>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</si>
  <si>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</si>
  <si>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</si>
  <si>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</si>
  <si>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</si>
  <si>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</si>
  <si>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</si>
  <si>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</si>
  <si>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</si>
  <si>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</si>
  <si>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</si>
  <si>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</si>
  <si>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</si>
  <si>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</si>
  <si>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</si>
  <si>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</si>
  <si>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</si>
  <si>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</si>
  <si>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</si>
  <si>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</si>
  <si>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</si>
  <si>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</si>
  <si>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</si>
  <si>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</si>
  <si>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</si>
  <si>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</si>
  <si>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</si>
  <si>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</si>
  <si>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</si>
  <si>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</si>
  <si>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</si>
  <si>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</si>
  <si>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</si>
  <si>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</si>
  <si>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</si>
  <si>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</si>
  <si>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</si>
  <si>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</si>
  <si>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</si>
  <si>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</si>
  <si>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</si>
  <si>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</si>
  <si>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</si>
  <si>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</si>
  <si>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</si>
  <si>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</si>
  <si>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</si>
  <si>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</si>
  <si>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</si>
  <si>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</si>
  <si>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</si>
  <si>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</si>
  <si>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</si>
  <si>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</si>
  <si>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</si>
  <si>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</si>
  <si>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</si>
  <si>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</si>
  <si>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</si>
  <si>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</si>
  <si>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</si>
  <si>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</si>
  <si>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</si>
  <si>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</si>
  <si>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</si>
  <si>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</si>
  <si>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</si>
  <si>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</si>
  <si>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</si>
  <si>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</si>
  <si>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</si>
  <si>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</si>
  <si>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</si>
  <si>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</si>
  <si>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</si>
  <si>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</si>
  <si>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</si>
  <si>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</si>
  <si>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</si>
  <si>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</si>
  <si>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</si>
  <si>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</si>
  <si>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</si>
  <si>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</si>
  <si>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</si>
  <si>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</si>
  <si>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</si>
  <si>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</si>
  <si>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</si>
  <si>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</si>
  <si>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</si>
  <si>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</si>
  <si>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</si>
  <si>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</si>
  <si>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</si>
  <si>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</si>
  <si>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</si>
  <si>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</si>
  <si>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</si>
  <si>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</si>
  <si>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</si>
  <si>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</si>
  <si>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</si>
  <si>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</si>
  <si>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</si>
  <si>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</si>
  <si>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</si>
  <si>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</si>
  <si>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</si>
  <si>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</si>
  <si>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</si>
  <si>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</si>
  <si>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</si>
  <si>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</si>
  <si>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</si>
  <si>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</si>
  <si>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</si>
  <si>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</si>
  <si>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</si>
  <si>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</si>
  <si>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</si>
  <si>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</si>
  <si>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</si>
  <si>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</si>
  <si>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</si>
  <si>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</si>
  <si>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</si>
  <si>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</si>
  <si>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</si>
  <si>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</si>
  <si>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</si>
  <si>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</si>
  <si>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</si>
  <si>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</si>
  <si>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</si>
  <si>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</si>
  <si>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</si>
  <si>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</si>
  <si>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</si>
  <si>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</si>
  <si>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</si>
  <si>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</si>
  <si>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</si>
  <si>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</si>
  <si>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</si>
  <si>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</si>
  <si>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</si>
  <si>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</si>
  <si>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</si>
  <si>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</si>
  <si>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</si>
  <si>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</si>
  <si>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</si>
  <si>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</si>
  <si>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</si>
  <si>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</si>
  <si>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</si>
  <si>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</si>
  <si>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</si>
  <si>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</si>
  <si>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</si>
  <si>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</si>
  <si>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</si>
  <si>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</si>
  <si>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</si>
  <si>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</si>
  <si>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</si>
  <si>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</si>
  <si>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</si>
  <si>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</si>
  <si>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</si>
  <si>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</si>
  <si>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</si>
  <si>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</si>
  <si>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</si>
  <si>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</si>
  <si>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</si>
  <si>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</si>
  <si>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</si>
  <si>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</si>
  <si>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</si>
  <si>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</si>
  <si>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</si>
  <si>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</si>
  <si>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</si>
  <si>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</si>
  <si>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</si>
  <si>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</si>
  <si>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</si>
  <si>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</si>
  <si>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</si>
  <si>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</si>
  <si>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</si>
  <si>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</si>
  <si>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</si>
  <si>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</si>
  <si>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</si>
  <si>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</si>
  <si>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</si>
  <si>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</si>
  <si>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</si>
  <si>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</si>
  <si>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</si>
  <si>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</si>
  <si>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</si>
  <si>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</si>
  <si>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</si>
  <si>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</si>
  <si>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</si>
  <si>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</si>
  <si>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</si>
  <si>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</si>
  <si>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</si>
  <si>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</si>
  <si>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</si>
  <si>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</si>
  <si>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</si>
  <si>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</si>
  <si>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</si>
  <si>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</si>
  <si>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</si>
  <si>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</si>
  <si>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</si>
  <si>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</si>
  <si>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</si>
  <si>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</si>
  <si>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</si>
  <si>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</si>
  <si>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</si>
  <si>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</si>
  <si>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</si>
  <si>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</si>
  <si>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</si>
  <si>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</si>
  <si>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</si>
  <si>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</si>
  <si>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</si>
  <si>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</si>
  <si>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</si>
  <si>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</si>
  <si>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</si>
  <si>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</si>
  <si>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</si>
  <si>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</si>
  <si>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</si>
  <si>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</si>
  <si>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</si>
  <si>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</si>
  <si>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</si>
  <si>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</si>
  <si>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</si>
  <si>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</si>
  <si>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</si>
  <si>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</si>
  <si>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</si>
  <si>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</si>
  <si>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</si>
  <si>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</si>
  <si>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</si>
  <si>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</si>
  <si>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</si>
  <si>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</si>
  <si>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</si>
  <si>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</si>
  <si>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</si>
  <si>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</si>
  <si>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</si>
  <si>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</si>
  <si>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</si>
  <si>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</si>
  <si>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</si>
  <si>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</si>
  <si>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</si>
  <si>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</si>
  <si>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</si>
  <si>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</si>
  <si>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</si>
  <si>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</si>
  <si>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</si>
  <si>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</si>
  <si>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</si>
  <si>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</si>
  <si>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</si>
  <si>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</si>
  <si>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</si>
  <si>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</si>
  <si>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</si>
  <si>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</si>
  <si>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</si>
  <si>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</si>
  <si>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</si>
  <si>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</si>
  <si>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</si>
  <si>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</si>
  <si>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</si>
  <si>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</si>
  <si>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</si>
  <si>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</si>
  <si>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</si>
  <si>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</si>
  <si>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</si>
  <si>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</si>
  <si>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</si>
  <si>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</si>
  <si>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</si>
  <si>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</si>
  <si>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</si>
  <si>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</si>
  <si>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</si>
  <si>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</si>
  <si>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</si>
  <si>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</si>
  <si>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</si>
  <si>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</si>
  <si>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</si>
  <si>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</si>
  <si>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</si>
  <si>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</si>
  <si>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</si>
  <si>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</si>
  <si>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</si>
  <si>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</si>
  <si>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</si>
  <si>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</si>
  <si>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</si>
  <si>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</si>
  <si>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</si>
  <si>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</si>
  <si>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</si>
  <si>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</si>
  <si>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</si>
  <si>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</si>
  <si>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</si>
  <si>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</si>
  <si>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</si>
  <si>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</si>
  <si>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</si>
  <si>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</si>
  <si>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</si>
  <si>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</si>
  <si>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</si>
  <si>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</si>
  <si>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</si>
  <si>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</si>
  <si>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</si>
  <si>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</si>
  <si>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</si>
  <si>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</si>
  <si>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</si>
  <si>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</si>
  <si>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</si>
  <si>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</si>
  <si>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</si>
  <si>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</si>
  <si>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</si>
  <si>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</si>
  <si>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</si>
  <si>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</si>
  <si>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</si>
  <si>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</si>
  <si>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</si>
  <si>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</si>
  <si>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</si>
  <si>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</si>
  <si>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</si>
  <si>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</si>
  <si>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</si>
  <si>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</si>
  <si>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</si>
  <si>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</si>
  <si>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</si>
  <si>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</si>
  <si>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</si>
  <si>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</si>
  <si>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</si>
  <si>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</si>
  <si>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</si>
  <si>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</si>
  <si>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</si>
  <si>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</si>
  <si>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</si>
  <si>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</si>
  <si>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</si>
  <si>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</si>
  <si>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</si>
  <si>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</si>
  <si>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</si>
  <si>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</si>
  <si>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</si>
  <si>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</si>
  <si>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</si>
  <si>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</si>
  <si>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</si>
  <si>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</si>
  <si>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</si>
  <si>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</si>
  <si>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</si>
  <si>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</si>
  <si>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</si>
  <si>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</si>
  <si>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</si>
  <si>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</si>
  <si>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</si>
  <si>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</si>
  <si>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</si>
  <si>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</si>
  <si>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</si>
  <si>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</si>
  <si>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</si>
  <si>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</si>
  <si>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</si>
  <si>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</si>
  <si>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</si>
  <si>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</si>
  <si>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</si>
  <si>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</si>
  <si>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</si>
  <si>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</si>
  <si>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</si>
  <si>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</si>
  <si>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</si>
  <si>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</si>
  <si>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</si>
  <si>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</si>
  <si>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</si>
  <si>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</si>
  <si>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</si>
  <si>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</si>
  <si>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</si>
  <si>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</si>
  <si>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</si>
  <si>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</si>
  <si>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</si>
  <si>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</si>
  <si>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</si>
  <si>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</si>
  <si>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</si>
  <si>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</si>
  <si>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</si>
  <si>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</si>
  <si>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</si>
  <si>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</si>
  <si>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</si>
  <si>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</si>
  <si>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</si>
  <si>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</si>
  <si>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</si>
  <si>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</si>
  <si>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</si>
  <si>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</si>
  <si>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</si>
  <si>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</si>
  <si>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</si>
  <si>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</si>
  <si>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</si>
  <si>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</si>
  <si>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</si>
  <si>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</si>
  <si>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</si>
  <si>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</si>
  <si>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</si>
  <si>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</si>
  <si>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</si>
  <si>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</si>
  <si>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</si>
  <si>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</si>
  <si>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</si>
  <si>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</si>
  <si>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</si>
  <si>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</si>
  <si>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</si>
  <si>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</si>
  <si>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</si>
  <si>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</si>
  <si>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</si>
  <si>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</si>
  <si>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</si>
  <si>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</si>
  <si>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</si>
  <si>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</si>
  <si>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</si>
  <si>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</si>
  <si>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</si>
  <si>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</si>
  <si>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</si>
  <si>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</si>
  <si>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</si>
  <si>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</si>
  <si>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</si>
  <si>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</si>
  <si>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</si>
  <si>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</si>
  <si>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</si>
  <si>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</si>
  <si>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</si>
  <si>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</si>
  <si>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</si>
  <si>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</si>
  <si>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</si>
  <si>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</si>
  <si>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</si>
  <si>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</si>
  <si>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</si>
  <si>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</si>
  <si>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</si>
  <si>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</si>
  <si>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</si>
  <si>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</si>
  <si>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</si>
  <si>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</si>
  <si>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</si>
  <si>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</si>
  <si>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</si>
  <si>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</si>
  <si>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</si>
  <si>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</si>
  <si>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</si>
  <si>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</si>
  <si>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</si>
  <si>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</si>
  <si>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</si>
  <si>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</si>
  <si>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</si>
  <si>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</si>
  <si>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</si>
  <si>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</si>
  <si>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</si>
  <si>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</si>
  <si>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</si>
  <si>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</si>
  <si>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</si>
  <si>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</si>
  <si>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</si>
  <si>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</si>
  <si>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</si>
  <si>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</si>
  <si>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</si>
  <si>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</si>
  <si>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</si>
  <si>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</si>
  <si>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</si>
  <si>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</si>
  <si>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</si>
  <si>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</si>
  <si>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</si>
  <si>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</si>
  <si>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</si>
  <si>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</si>
  <si>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</si>
  <si>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</si>
  <si>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</si>
  <si>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</si>
  <si>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</si>
  <si>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</si>
  <si>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</si>
  <si>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</si>
  <si>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</si>
  <si>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</si>
  <si>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</si>
  <si>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</si>
  <si>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</si>
  <si>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</si>
  <si>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</si>
  <si>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</si>
  <si>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</si>
  <si>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</si>
  <si>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</si>
  <si>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</si>
  <si>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</si>
  <si>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</si>
  <si>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</si>
  <si>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</si>
  <si>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</si>
  <si>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</si>
  <si>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</si>
  <si>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</si>
  <si>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</si>
  <si>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</si>
  <si>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</si>
  <si>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</si>
  <si>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</si>
  <si>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</si>
  <si>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</si>
  <si>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</si>
  <si>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</si>
  <si>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</si>
  <si>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</si>
  <si>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</si>
  <si>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</si>
  <si>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</si>
  <si>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</si>
  <si>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</si>
  <si>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</si>
  <si>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</si>
  <si>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</si>
  <si>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</si>
  <si>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</si>
  <si>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</si>
  <si>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</si>
  <si>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</si>
  <si>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</si>
  <si>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</si>
  <si>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</si>
  <si>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</si>
  <si>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</si>
  <si>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</si>
  <si>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</si>
  <si>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</si>
  <si>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</si>
  <si>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</si>
  <si>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</si>
  <si>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</si>
  <si>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</si>
  <si>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</si>
  <si>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</si>
  <si>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</si>
  <si>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</si>
  <si>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</si>
  <si>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</si>
  <si>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</si>
  <si>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</si>
  <si>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</si>
  <si>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</si>
  <si>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</si>
  <si>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</si>
  <si>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</si>
  <si>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</si>
  <si>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</si>
  <si>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</si>
  <si>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</si>
  <si>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</si>
  <si>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</si>
  <si>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</si>
  <si>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</si>
  <si>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</si>
  <si>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</si>
  <si>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</si>
  <si>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</si>
  <si>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</si>
  <si>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</si>
  <si>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</si>
  <si>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</si>
  <si>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</si>
  <si>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</si>
  <si>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</si>
  <si>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</si>
  <si>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</si>
  <si>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</si>
  <si>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</si>
  <si>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</si>
  <si>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</si>
  <si>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</si>
  <si>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</si>
  <si>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</si>
  <si>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</si>
  <si>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</si>
  <si>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</si>
  <si>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</si>
  <si>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</si>
  <si>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</si>
  <si>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</si>
  <si>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</si>
  <si>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</si>
  <si>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</si>
  <si>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</si>
  <si>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</si>
  <si>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</si>
  <si>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</si>
  <si>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</si>
  <si>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</si>
  <si>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</si>
  <si>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</si>
  <si>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</si>
  <si>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</si>
  <si>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</si>
  <si>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</si>
  <si>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</si>
  <si>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</si>
  <si>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</si>
  <si>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</si>
  <si>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</si>
  <si>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</si>
  <si>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</si>
  <si>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</si>
  <si>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</si>
  <si>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</si>
  <si>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</si>
  <si>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</si>
  <si>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</si>
  <si>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</si>
  <si>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</si>
  <si>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</si>
  <si>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</si>
  <si>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</si>
  <si>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</si>
  <si>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</si>
  <si>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</si>
  <si>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</si>
  <si>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</si>
  <si>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</si>
  <si>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</si>
  <si>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</si>
  <si>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</si>
  <si>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</si>
  <si>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</si>
  <si>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</si>
  <si>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</si>
  <si>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</si>
  <si>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</si>
  <si>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</si>
  <si>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</si>
  <si>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</si>
  <si>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</si>
  <si>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</si>
  <si>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</si>
  <si>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</si>
  <si>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</si>
  <si>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</si>
  <si>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</si>
  <si>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</si>
  <si>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</si>
  <si>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</si>
  <si>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</si>
  <si>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</si>
  <si>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</si>
  <si>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</si>
  <si>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</si>
  <si>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</si>
  <si>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</si>
  <si>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</si>
  <si>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</si>
  <si>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</si>
  <si>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</si>
  <si>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</si>
  <si>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</si>
  <si>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</si>
  <si>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</si>
  <si>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</si>
  <si>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</si>
  <si>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</si>
  <si>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</si>
  <si>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</si>
  <si>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</si>
  <si>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</si>
  <si>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</si>
  <si>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</si>
  <si>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</si>
  <si>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</si>
  <si>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</si>
  <si>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</si>
  <si>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</si>
  <si>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</si>
  <si>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</si>
  <si>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</si>
  <si>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</si>
  <si>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</si>
  <si>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</si>
  <si>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</si>
  <si>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</si>
  <si>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</si>
  <si>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</si>
  <si>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</si>
  <si>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</si>
  <si>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</si>
  <si>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</si>
  <si>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</si>
  <si>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</si>
  <si>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</si>
  <si>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</si>
  <si>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</si>
  <si>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</si>
  <si>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</si>
  <si>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</si>
  <si>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</si>
  <si>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</si>
  <si>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</si>
  <si>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</si>
  <si>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</si>
  <si>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</si>
  <si>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</si>
  <si>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</si>
  <si>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</si>
  <si>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</si>
  <si>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</si>
  <si>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</si>
  <si>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</si>
  <si>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</si>
  <si>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</si>
  <si>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</si>
  <si>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</si>
  <si>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</si>
  <si>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</si>
  <si>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</si>
  <si>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</si>
  <si>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</si>
  <si>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</si>
  <si>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</si>
  <si>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</si>
  <si>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</si>
  <si>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</si>
  <si>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</si>
  <si>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</si>
  <si>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</si>
  <si>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</si>
  <si>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</si>
  <si>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</si>
  <si>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</si>
  <si>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</si>
  <si>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</si>
  <si>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</si>
  <si>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</si>
  <si>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</si>
  <si>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</si>
  <si>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</si>
  <si>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</si>
  <si>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</si>
  <si>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</si>
  <si>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</si>
  <si>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</si>
  <si>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</si>
  <si>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</si>
  <si>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</si>
  <si>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</si>
  <si>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</si>
  <si>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</si>
  <si>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</si>
  <si>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</si>
  <si>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</si>
  <si>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</si>
  <si>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</si>
  <si>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</si>
  <si>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</si>
  <si>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</si>
  <si>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</si>
  <si>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</si>
  <si>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</si>
  <si>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</si>
  <si>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</si>
  <si>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</si>
  <si>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</si>
  <si>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</si>
  <si>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</si>
  <si>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</si>
  <si>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</si>
  <si>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</si>
  <si>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</si>
  <si>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</si>
  <si>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</si>
  <si>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</si>
  <si>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</si>
  <si>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</si>
  <si>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</si>
  <si>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</si>
  <si>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</si>
  <si>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</si>
  <si>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</si>
  <si>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</si>
  <si>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</si>
  <si>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</si>
  <si>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</si>
  <si>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</si>
  <si>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</si>
  <si>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</si>
  <si>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</si>
  <si>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</si>
  <si>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</si>
  <si>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</si>
  <si>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</si>
  <si>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</si>
  <si>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</si>
  <si>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</si>
  <si>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</si>
  <si>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</si>
  <si>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</si>
  <si>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</si>
  <si>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</si>
  <si>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</si>
  <si>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</si>
  <si>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</si>
  <si>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</si>
  <si>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</si>
  <si>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</si>
  <si>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</si>
  <si>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</si>
  <si>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</si>
  <si>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</si>
  <si>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</si>
  <si>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</si>
  <si>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</si>
  <si>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</si>
  <si>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</si>
  <si>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</si>
  <si>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</si>
  <si>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</si>
  <si>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</si>
  <si>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</si>
  <si>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</si>
  <si>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</si>
  <si>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</si>
  <si>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</si>
  <si>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</si>
  <si>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</si>
  <si>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</si>
  <si>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</si>
  <si>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</si>
  <si>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</si>
  <si>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</si>
  <si>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</si>
  <si>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</si>
  <si>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</si>
  <si>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</si>
  <si>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</si>
  <si>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</si>
  <si>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</si>
  <si>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</si>
  <si>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</si>
  <si>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</si>
  <si>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</si>
  <si>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</si>
  <si>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</si>
  <si>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</si>
  <si>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</si>
  <si>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</si>
  <si>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</si>
  <si>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</si>
  <si>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</si>
  <si>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</si>
  <si>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</si>
  <si>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</si>
  <si>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</si>
  <si>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</si>
  <si>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</si>
  <si>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</si>
  <si>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</si>
  <si>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</si>
  <si>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</si>
  <si>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</si>
  <si>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</si>
  <si>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</si>
  <si>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</si>
  <si>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</si>
  <si>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</si>
  <si>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</si>
  <si>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</si>
  <si>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</si>
  <si>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</si>
  <si>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</si>
  <si>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</si>
  <si>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</si>
  <si>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</si>
  <si>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</si>
  <si>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</si>
  <si>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</si>
  <si>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</si>
  <si>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</si>
  <si>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</si>
  <si>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</si>
  <si>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</si>
  <si>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</si>
  <si>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</si>
  <si>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</si>
  <si>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</si>
  <si>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</si>
  <si>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</si>
  <si>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</si>
  <si>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</si>
  <si>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</si>
  <si>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</si>
  <si>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</si>
  <si>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</si>
  <si>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</si>
  <si>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</si>
  <si>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</si>
  <si>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</si>
  <si>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</si>
  <si>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</si>
  <si>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</si>
  <si>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</si>
  <si>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</si>
  <si>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</si>
  <si>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</si>
  <si>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</si>
  <si>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</si>
  <si>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</si>
  <si>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</si>
  <si>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</si>
  <si>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</si>
  <si>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</si>
  <si>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</si>
  <si>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</si>
  <si>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</si>
  <si>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</si>
  <si>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</si>
  <si>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</si>
  <si>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</si>
  <si>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</si>
  <si>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</si>
  <si>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</si>
  <si>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</si>
  <si>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</si>
  <si>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</si>
  <si>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</si>
  <si>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</si>
  <si>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</si>
  <si>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</si>
  <si>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</si>
  <si>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</si>
  <si>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</si>
  <si>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</si>
  <si>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</si>
  <si>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</si>
  <si>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</si>
  <si>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</si>
  <si>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</si>
  <si>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</si>
  <si>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</si>
  <si>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</si>
  <si>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</si>
  <si>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</si>
  <si>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</si>
  <si>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</si>
  <si>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</si>
  <si>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</si>
  <si>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</si>
  <si>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</si>
  <si>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</si>
  <si>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</si>
  <si>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</si>
  <si>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</si>
  <si>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</si>
  <si>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</si>
  <si>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</si>
  <si>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</si>
  <si>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</si>
  <si>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</si>
  <si>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</si>
  <si>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</si>
  <si>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</si>
  <si>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</si>
  <si>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</si>
  <si>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</si>
  <si>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</si>
  <si>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</si>
  <si>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</si>
  <si>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</si>
  <si>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</si>
  <si>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</si>
  <si>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</si>
  <si>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</si>
  <si>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</si>
  <si>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</si>
  <si>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</si>
  <si>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</si>
  <si>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</si>
  <si>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</si>
  <si>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</si>
  <si>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</si>
  <si>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</si>
  <si>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</si>
  <si>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</si>
  <si>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</si>
  <si>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</si>
  <si>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</si>
  <si>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</si>
  <si>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</si>
  <si>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</si>
  <si>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</si>
  <si>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</si>
  <si>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</si>
  <si>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</si>
  <si>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</si>
  <si>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</si>
  <si>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</si>
  <si>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</si>
  <si>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</si>
  <si>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</si>
  <si>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</si>
  <si>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</si>
  <si>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</si>
  <si>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</si>
  <si>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</si>
  <si>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</si>
  <si>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</si>
  <si>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</si>
  <si>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</si>
  <si>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</si>
  <si>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</si>
  <si>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</si>
  <si>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</si>
  <si>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</si>
  <si>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</si>
  <si>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</si>
  <si>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</si>
  <si>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</si>
  <si>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</si>
  <si>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</si>
  <si>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</si>
  <si>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</si>
  <si>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</si>
  <si>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</si>
  <si>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</si>
  <si>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</si>
  <si>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</si>
  <si>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</si>
  <si>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</si>
  <si>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</si>
  <si>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</si>
  <si>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</si>
  <si>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</si>
  <si>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</si>
  <si>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</si>
  <si>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</si>
  <si>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</si>
  <si>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</si>
  <si>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</si>
  <si>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</si>
  <si>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</si>
  <si>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</si>
  <si>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</si>
  <si>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</si>
  <si>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</si>
  <si>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</si>
  <si>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</si>
  <si>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</si>
  <si>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</si>
  <si>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</si>
  <si>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</si>
  <si>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</si>
  <si>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</si>
  <si>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</si>
  <si>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</si>
  <si>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</si>
  <si>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</si>
  <si>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</si>
  <si>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</si>
  <si>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</si>
  <si>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</si>
  <si>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</si>
  <si>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</si>
  <si>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</si>
  <si>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</si>
  <si>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</si>
  <si>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</si>
  <si>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</si>
  <si>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</si>
  <si>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</si>
  <si>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</si>
  <si>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</si>
  <si>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</si>
  <si>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</si>
  <si>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</si>
  <si>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</si>
  <si>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</si>
  <si>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</si>
  <si>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</si>
  <si>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</si>
  <si>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</si>
  <si>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</si>
  <si>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</si>
  <si>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</si>
  <si>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</si>
  <si>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</si>
  <si>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</si>
  <si>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</si>
  <si>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</si>
  <si>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</si>
  <si>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</si>
  <si>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</si>
  <si>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</si>
  <si>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</si>
  <si>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</si>
  <si>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</si>
  <si>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</si>
  <si>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</si>
  <si>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</si>
  <si>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</si>
  <si>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</si>
  <si>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</si>
  <si>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</si>
  <si>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</si>
  <si>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</si>
  <si>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</si>
  <si>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</si>
  <si>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</si>
  <si>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</si>
  <si>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</si>
  <si>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</si>
  <si>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</si>
  <si>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</si>
  <si>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</si>
  <si>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</si>
  <si>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</si>
  <si>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</si>
  <si>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</si>
  <si>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</si>
  <si>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</si>
  <si>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</si>
  <si>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</si>
  <si>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</si>
  <si>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</si>
  <si>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</si>
  <si>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</si>
  <si>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</si>
  <si>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</si>
  <si>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</si>
  <si>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</si>
  <si>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</si>
  <si>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</si>
  <si>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</si>
  <si>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</si>
  <si>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</si>
  <si>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</si>
  <si>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</si>
  <si>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</si>
  <si>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</si>
  <si>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</si>
  <si>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</si>
  <si>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</si>
  <si>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</si>
  <si>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</si>
  <si>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</si>
  <si>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</si>
  <si>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</si>
  <si>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</si>
  <si>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</si>
  <si>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</si>
  <si>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</si>
  <si>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</si>
  <si>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</si>
  <si>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</si>
  <si>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</si>
  <si>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</si>
  <si>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</si>
  <si>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</si>
  <si>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</si>
  <si>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</si>
  <si>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</si>
  <si>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</si>
  <si>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</si>
  <si>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</si>
  <si>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</si>
  <si>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</si>
  <si>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</si>
  <si>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</si>
  <si>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</si>
  <si>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</si>
  <si>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</si>
  <si>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</si>
  <si>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</si>
  <si>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</si>
  <si>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</si>
  <si>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</si>
  <si>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</si>
  <si>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</si>
  <si>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</si>
  <si>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</si>
  <si>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</si>
  <si>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</si>
  <si>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</si>
  <si>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</si>
  <si>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</si>
  <si>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</si>
  <si>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</si>
  <si>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</si>
  <si>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</si>
  <si>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</si>
  <si>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</si>
  <si>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</si>
  <si>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</si>
  <si>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</si>
  <si>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</si>
  <si>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</si>
  <si>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</si>
  <si>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</si>
  <si>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</si>
  <si>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</si>
  <si>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</si>
  <si>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</si>
  <si>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</si>
  <si>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</si>
  <si>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</si>
  <si>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</si>
  <si>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</si>
  <si>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</si>
  <si>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</si>
  <si>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</si>
  <si>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</si>
  <si>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</si>
  <si>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</si>
  <si>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</si>
  <si>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</si>
  <si>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</si>
  <si>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</si>
  <si>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</si>
  <si>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</si>
  <si>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</si>
  <si>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</si>
  <si>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</si>
  <si>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</si>
  <si>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</si>
  <si>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</si>
  <si>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</si>
  <si>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</si>
  <si>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</si>
  <si>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</si>
  <si>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</si>
  <si>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</si>
  <si>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</si>
  <si>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</si>
  <si>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</si>
  <si>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</si>
  <si>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</si>
  <si>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</si>
  <si>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</si>
  <si>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</si>
  <si>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</si>
  <si>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</si>
  <si>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</si>
  <si>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</si>
  <si>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</si>
  <si>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</si>
  <si>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</si>
  <si>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</si>
  <si>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</si>
  <si>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</si>
  <si>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</si>
  <si>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</si>
  <si>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</si>
  <si>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</si>
  <si>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</si>
  <si>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</si>
  <si>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</si>
  <si>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</si>
  <si>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</si>
  <si>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</si>
  <si>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</si>
  <si>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</si>
  <si>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</si>
  <si>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</si>
  <si>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</si>
  <si>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</si>
  <si>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</si>
  <si>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</si>
  <si>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</si>
  <si>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</si>
  <si>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</si>
  <si>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</si>
  <si>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</si>
  <si>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</si>
  <si>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</si>
  <si>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</si>
  <si>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</si>
  <si>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</si>
  <si>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</si>
  <si>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</si>
  <si>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</si>
  <si>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</si>
  <si>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</si>
  <si>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</si>
  <si>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</si>
  <si>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</si>
  <si>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</si>
  <si>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</si>
  <si>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</si>
  <si>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</si>
  <si>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</si>
  <si>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</si>
  <si>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</si>
  <si>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</si>
  <si>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</si>
  <si>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</si>
  <si>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</si>
  <si>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</si>
  <si>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</si>
  <si>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</si>
  <si>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</si>
  <si>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</si>
  <si>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</si>
  <si>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</si>
  <si>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</si>
  <si>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</si>
  <si>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</si>
  <si>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</si>
  <si>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</si>
  <si>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</si>
  <si>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</si>
  <si>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</si>
  <si>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</si>
  <si>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</si>
  <si>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</si>
  <si>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</si>
  <si>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</si>
  <si>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</si>
  <si>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</si>
  <si>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</si>
  <si>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</si>
  <si>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</si>
  <si>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</si>
  <si>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</si>
  <si>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</si>
  <si>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</si>
  <si>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</si>
  <si>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</si>
  <si>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</si>
  <si>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</si>
  <si>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</si>
  <si>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</si>
  <si>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</si>
  <si>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</si>
  <si>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</si>
  <si>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</si>
  <si>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</si>
  <si>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</si>
  <si>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</si>
  <si>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</si>
  <si>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</si>
  <si>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</si>
  <si>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</si>
  <si>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</si>
  <si>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</si>
  <si>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</si>
  <si>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</si>
  <si>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</si>
  <si>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</si>
  <si>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</si>
  <si>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</si>
  <si>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</si>
  <si>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</si>
  <si>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</si>
  <si>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</si>
  <si>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</si>
  <si>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</si>
  <si>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</si>
  <si>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</si>
  <si>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</si>
  <si>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</si>
  <si>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</si>
  <si>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</si>
  <si>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</si>
  <si>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</si>
  <si>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</si>
  <si>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</si>
  <si>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</si>
  <si>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</si>
  <si>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</si>
  <si>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</si>
  <si>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</si>
  <si>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</si>
  <si>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</si>
  <si>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</si>
  <si>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</si>
  <si>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</si>
  <si>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</si>
  <si>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</si>
  <si>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</si>
  <si>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</si>
  <si>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</si>
  <si>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</si>
  <si>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</si>
  <si>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</si>
  <si>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</si>
  <si>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</si>
  <si>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</si>
  <si>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</si>
  <si>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</si>
  <si>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</si>
  <si>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</si>
  <si>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</si>
  <si>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</si>
  <si>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</si>
  <si>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</si>
  <si>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</si>
  <si>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</si>
  <si>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</si>
  <si>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</si>
  <si>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</si>
  <si>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</si>
  <si>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</si>
  <si>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</si>
  <si>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</si>
  <si>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</si>
  <si>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</si>
  <si>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</si>
  <si>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</si>
  <si>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</si>
  <si>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</si>
  <si>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</si>
  <si>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</si>
  <si>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</si>
  <si>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</si>
  <si>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</si>
  <si>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</si>
  <si>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</si>
  <si>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</si>
  <si>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</si>
  <si>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</si>
  <si>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</si>
  <si>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</si>
  <si>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</si>
  <si>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</si>
  <si>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</si>
  <si>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</si>
  <si>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</si>
  <si>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</si>
  <si>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</si>
  <si>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</si>
  <si>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</si>
  <si>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</si>
  <si>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</si>
  <si>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</si>
  <si>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</si>
  <si>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</si>
  <si>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</si>
  <si>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</si>
  <si>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</si>
  <si>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</si>
  <si>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</si>
  <si>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</si>
  <si>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</si>
  <si>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</si>
  <si>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</si>
  <si>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</si>
  <si>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</si>
  <si>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</si>
  <si>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</si>
  <si>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</si>
  <si>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</si>
  <si>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</si>
  <si>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</si>
  <si>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</si>
  <si>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</si>
  <si>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</si>
  <si>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</si>
  <si>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</si>
  <si>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</si>
  <si>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</si>
  <si>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</si>
  <si>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</si>
  <si>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</si>
  <si>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</si>
  <si>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</si>
  <si>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</si>
  <si>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</si>
  <si>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</si>
  <si>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</si>
  <si>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</si>
  <si>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</si>
  <si>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</si>
  <si>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</si>
  <si>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</si>
  <si>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</si>
  <si>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</si>
  <si>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</si>
  <si>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</si>
  <si>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</si>
  <si>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</si>
  <si>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</si>
  <si>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</si>
  <si>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</si>
  <si>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</si>
  <si>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</si>
  <si>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</si>
  <si>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</si>
  <si>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</si>
  <si>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</si>
  <si>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</si>
  <si>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</si>
  <si>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</si>
  <si>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</si>
  <si>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</si>
  <si>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</si>
  <si>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</si>
  <si>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</si>
  <si>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</si>
  <si>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</si>
  <si>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</si>
  <si>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</si>
  <si>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</si>
  <si>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</si>
  <si>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</si>
  <si>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</si>
  <si>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</si>
  <si>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</si>
  <si>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</si>
  <si>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</si>
  <si>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</si>
  <si>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</si>
  <si>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</si>
  <si>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</si>
  <si>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</si>
  <si>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</si>
  <si>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</si>
  <si>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</si>
  <si>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</si>
  <si>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</si>
  <si>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</si>
  <si>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</si>
  <si>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</si>
  <si>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</si>
  <si>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</si>
  <si>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</si>
  <si>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</si>
  <si>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</si>
  <si>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</si>
  <si>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</si>
  <si>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</si>
  <si>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</si>
  <si>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</si>
  <si>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</si>
  <si>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</si>
  <si>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</si>
  <si>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</si>
  <si>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</si>
  <si>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</si>
  <si>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</si>
  <si>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</si>
  <si>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</si>
  <si>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</si>
  <si>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</si>
  <si>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</si>
  <si>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</si>
  <si>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</si>
  <si>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</si>
  <si>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</si>
  <si>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</si>
  <si>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</si>
  <si>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</si>
  <si>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</si>
  <si>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</si>
  <si>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</si>
  <si>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</si>
  <si>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</si>
  <si>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</si>
  <si>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</si>
  <si>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</si>
  <si>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</si>
  <si>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</si>
  <si>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</si>
  <si>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</si>
  <si>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</si>
  <si>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</si>
  <si>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</si>
  <si>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</si>
  <si>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</si>
  <si>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</si>
  <si>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</si>
  <si>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</si>
  <si>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</si>
  <si>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</si>
  <si>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</si>
  <si>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</si>
  <si>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</si>
  <si>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</si>
  <si>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</si>
  <si>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</si>
  <si>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</si>
  <si>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</si>
  <si>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</si>
  <si>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</si>
  <si>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</si>
  <si>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</si>
  <si>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</si>
  <si>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</si>
  <si>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</si>
  <si>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</si>
  <si>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</si>
  <si>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</si>
  <si>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</si>
  <si>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</si>
  <si>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</si>
  <si>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</si>
  <si>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</si>
  <si>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</si>
  <si>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</si>
  <si>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</si>
  <si>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</si>
  <si>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</si>
  <si>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</si>
  <si>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</si>
  <si>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</si>
  <si>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</si>
  <si>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</si>
  <si>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</si>
  <si>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</si>
  <si>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</si>
  <si>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</si>
  <si>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</si>
  <si>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</si>
  <si>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</si>
  <si>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</si>
  <si>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</si>
  <si>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</si>
  <si>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</si>
  <si>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</si>
  <si>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</si>
  <si>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</si>
  <si>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</si>
  <si>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</si>
  <si>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</si>
  <si>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</si>
  <si>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</si>
  <si>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</si>
  <si>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</si>
  <si>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</si>
  <si>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</si>
  <si>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</si>
  <si>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</si>
  <si>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</si>
  <si>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</si>
  <si>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</si>
  <si>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</si>
  <si>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</si>
  <si>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</si>
  <si>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</si>
  <si>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</si>
  <si>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</si>
  <si>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</si>
  <si>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</si>
  <si>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</si>
  <si>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</si>
  <si>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</si>
  <si>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</si>
  <si>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</si>
  <si>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</si>
  <si>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</si>
  <si>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</si>
  <si>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</si>
  <si>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</si>
  <si>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</si>
  <si>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</si>
  <si>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</si>
  <si>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</si>
  <si>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</si>
  <si>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</si>
  <si>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</si>
  <si>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</si>
  <si>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</si>
  <si>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</si>
  <si>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</si>
  <si>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</si>
  <si>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</si>
  <si>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</si>
  <si>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</si>
  <si>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</si>
  <si>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</si>
  <si>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</si>
  <si>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</si>
  <si>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</si>
  <si>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</si>
  <si>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</si>
  <si>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</si>
  <si>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</si>
  <si>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</si>
  <si>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</si>
  <si>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</si>
  <si>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</si>
  <si>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</si>
  <si>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</si>
  <si>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</si>
  <si>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</si>
  <si>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</si>
  <si>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</si>
  <si>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</si>
  <si>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</si>
  <si>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</si>
  <si>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</si>
  <si>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</si>
  <si>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</si>
  <si>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</si>
  <si>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</si>
  <si>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</si>
  <si>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</si>
  <si>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</si>
  <si>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</si>
  <si>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</si>
  <si>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</si>
  <si>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</si>
  <si>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</si>
  <si>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</si>
  <si>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</si>
  <si>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</si>
  <si>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</si>
  <si>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</si>
  <si>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</si>
  <si>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</si>
  <si>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</si>
  <si>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</si>
  <si>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</si>
  <si>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</si>
  <si>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</si>
  <si>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</si>
  <si>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</si>
  <si>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</si>
  <si>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</si>
  <si>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</si>
  <si>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</si>
  <si>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</si>
  <si>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</si>
  <si>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</si>
  <si>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</si>
  <si>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</si>
  <si>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</si>
  <si>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</si>
  <si>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</si>
  <si>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</si>
  <si>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</si>
  <si>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</si>
  <si>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</si>
  <si>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</si>
  <si>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</si>
  <si>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</si>
  <si>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</si>
  <si>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</si>
  <si>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</si>
  <si>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</si>
  <si>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</si>
  <si>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</si>
  <si>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</si>
  <si>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</si>
  <si>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</si>
  <si>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</si>
  <si>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</si>
  <si>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</si>
  <si>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</si>
  <si>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</si>
  <si>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</si>
  <si>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</si>
  <si>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</si>
  <si>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</si>
  <si>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</si>
  <si>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</si>
  <si>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</si>
  <si>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</si>
  <si>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</si>
  <si>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</si>
  <si>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</si>
  <si>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</si>
  <si>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</si>
  <si>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</si>
  <si>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</si>
  <si>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</si>
  <si>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</si>
  <si>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</si>
  <si>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</si>
  <si>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</si>
  <si>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</si>
  <si>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</si>
  <si>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</si>
  <si>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</si>
  <si>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</si>
  <si>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</si>
  <si>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</si>
  <si>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</si>
  <si>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</si>
  <si>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</si>
  <si>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</si>
  <si>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</si>
  <si>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</si>
  <si>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</si>
  <si>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</si>
  <si>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</si>
  <si>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</si>
  <si>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</si>
  <si>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</si>
  <si>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</si>
  <si>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</si>
  <si>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</si>
  <si>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</si>
  <si>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</si>
  <si>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</si>
  <si>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</si>
  <si>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</si>
  <si>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</si>
  <si>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</si>
  <si>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</si>
  <si>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</si>
  <si>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</si>
  <si>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</si>
  <si>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</si>
  <si>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</si>
  <si>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</si>
  <si>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</si>
  <si>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</si>
  <si>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</si>
  <si>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</si>
  <si>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</si>
  <si>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</si>
  <si>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</si>
  <si>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</si>
  <si>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</si>
  <si>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</si>
  <si>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</si>
  <si>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</si>
  <si>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</si>
  <si>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</si>
  <si>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</si>
  <si>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</si>
  <si>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</si>
  <si>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</si>
  <si>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</si>
  <si>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</si>
  <si>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</si>
  <si>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</si>
  <si>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</si>
  <si>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</si>
  <si>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</si>
  <si>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</si>
  <si>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</si>
  <si>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</si>
  <si>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</si>
  <si>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</si>
  <si>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</si>
  <si>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</si>
  <si>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</si>
  <si>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</si>
  <si>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</si>
  <si>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</si>
  <si>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</si>
  <si>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</si>
  <si>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</si>
  <si>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</si>
  <si>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</si>
  <si>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</si>
  <si>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</si>
  <si>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</si>
  <si>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</si>
  <si>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</si>
  <si>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</si>
  <si>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</si>
  <si>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</si>
  <si>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</si>
  <si>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</si>
  <si>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</si>
  <si>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</si>
  <si>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</si>
  <si>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</si>
  <si>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</si>
  <si>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</si>
  <si>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</si>
  <si>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</si>
  <si>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</si>
  <si>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</si>
  <si>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</si>
  <si>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</si>
  <si>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</si>
  <si>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</si>
  <si>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</si>
  <si>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</si>
  <si>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</si>
  <si>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</si>
  <si>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</si>
  <si>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</si>
  <si>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</si>
  <si>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</si>
  <si>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</si>
  <si>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</si>
  <si>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</si>
  <si>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</si>
  <si>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</si>
  <si>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</si>
  <si>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</si>
  <si>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</si>
  <si>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</si>
  <si>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</si>
  <si>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</si>
  <si>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</si>
  <si>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</si>
  <si>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</si>
  <si>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</si>
  <si>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</si>
  <si>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</si>
  <si>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</si>
  <si>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</si>
  <si>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</si>
  <si>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</si>
  <si>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</si>
  <si>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</si>
  <si>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</si>
  <si>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</si>
  <si>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</si>
  <si>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</si>
  <si>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</si>
  <si>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</si>
  <si>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</si>
  <si>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</si>
  <si>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</si>
  <si>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</si>
  <si>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</si>
  <si>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</si>
  <si>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</si>
  <si>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</si>
  <si>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</si>
  <si>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</si>
  <si>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</si>
  <si>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</si>
  <si>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</si>
  <si>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</si>
  <si>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</si>
  <si>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</si>
  <si>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</si>
  <si>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</si>
  <si>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</si>
  <si>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</si>
  <si>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</si>
  <si>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</si>
  <si>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</si>
  <si>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</si>
  <si>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</si>
  <si>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</si>
  <si>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</si>
  <si>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</si>
  <si>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</si>
  <si>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</si>
  <si>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</si>
  <si>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</si>
  <si>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</si>
  <si>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</si>
  <si>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</si>
  <si>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</si>
  <si>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</si>
  <si>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</si>
  <si>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</si>
  <si>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</si>
  <si>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</si>
  <si>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</si>
  <si>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</si>
  <si>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</si>
  <si>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</si>
  <si>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</si>
  <si>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</si>
  <si>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</si>
  <si>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</si>
  <si>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</si>
  <si>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</si>
  <si>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</si>
  <si>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</si>
  <si>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</si>
  <si>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</si>
  <si>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</si>
  <si>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</si>
  <si>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</si>
  <si>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</si>
  <si>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</si>
  <si>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</si>
  <si>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</si>
  <si>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</si>
  <si>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</si>
  <si>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</si>
  <si>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</si>
  <si>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</si>
  <si>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</si>
  <si>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</si>
  <si>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</si>
  <si>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</si>
  <si>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</si>
  <si>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</si>
  <si>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</si>
  <si>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</si>
  <si>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</si>
  <si>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</si>
  <si>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</si>
  <si>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</si>
  <si>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</si>
  <si>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</si>
  <si>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</si>
  <si>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</si>
  <si>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</si>
  <si>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</si>
  <si>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</si>
  <si>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</si>
  <si>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</si>
  <si>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</si>
  <si>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</si>
  <si>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</si>
  <si>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</si>
  <si>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</si>
  <si>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</si>
  <si>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</si>
  <si>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</si>
  <si>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</si>
  <si>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</si>
  <si>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</si>
  <si>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</si>
  <si>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</si>
  <si>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</si>
  <si>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</si>
  <si>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</si>
  <si>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</si>
  <si>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</si>
  <si>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</si>
  <si>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</si>
  <si>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</si>
  <si>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</si>
  <si>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</si>
  <si>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</si>
  <si>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</si>
  <si>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</si>
  <si>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</si>
  <si>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</si>
  <si>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</si>
  <si>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</si>
  <si>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</si>
  <si>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</si>
  <si>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</si>
  <si>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</si>
  <si>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</si>
  <si>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</si>
  <si>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</si>
  <si>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</si>
  <si>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</si>
  <si>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</si>
  <si>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</si>
  <si>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</si>
  <si>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</si>
  <si>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</si>
  <si>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</si>
  <si>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</si>
  <si>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</si>
  <si>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</si>
  <si>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</si>
  <si>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</si>
  <si>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</si>
  <si>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</si>
  <si>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</si>
  <si>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</si>
  <si>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</si>
  <si>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</si>
  <si>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</si>
  <si>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</si>
  <si>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</si>
  <si>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</si>
  <si>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</si>
  <si>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</si>
  <si>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</si>
  <si>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</si>
  <si>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</si>
  <si>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</si>
  <si>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</si>
  <si>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</si>
  <si>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</si>
  <si>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</si>
  <si>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</si>
  <si>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</si>
  <si>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</si>
  <si>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</si>
  <si>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</si>
  <si>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</si>
  <si>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</si>
  <si>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</si>
  <si>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</si>
  <si>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</si>
  <si>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</si>
  <si>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</si>
  <si>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</si>
  <si>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</si>
  <si>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</si>
  <si>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</si>
  <si>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</si>
  <si>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</si>
  <si>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</si>
  <si>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</si>
  <si>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</si>
  <si>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</si>
  <si>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</si>
  <si>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</si>
  <si>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</si>
  <si>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</si>
  <si>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</si>
  <si>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</si>
  <si>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</si>
  <si>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</si>
  <si>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</si>
  <si>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</si>
  <si>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</si>
  <si>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</si>
  <si>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</si>
  <si>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</si>
  <si>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</si>
  <si>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</si>
  <si>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</si>
  <si>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</si>
  <si>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</si>
  <si>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</si>
  <si>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</si>
  <si>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</si>
  <si>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</si>
  <si>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</si>
  <si>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</si>
  <si>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</si>
  <si>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</si>
  <si>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</si>
  <si>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</si>
  <si>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</si>
  <si>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</si>
  <si>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</si>
  <si>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</si>
  <si>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</si>
  <si>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</si>
  <si>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</si>
  <si>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</si>
  <si>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</si>
  <si>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</si>
  <si>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</si>
  <si>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</si>
  <si>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</si>
  <si>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</si>
  <si>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</si>
  <si>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</si>
  <si>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</si>
  <si>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</si>
  <si>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</si>
  <si>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</si>
  <si>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</si>
  <si>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</si>
  <si>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</si>
  <si>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</si>
  <si>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</si>
  <si>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</si>
  <si>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</si>
  <si>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</si>
  <si>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</si>
  <si>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</si>
  <si>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</si>
  <si>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</si>
  <si>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</si>
  <si>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</si>
  <si>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</si>
  <si>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</si>
  <si>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</si>
  <si>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</si>
  <si>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</si>
  <si>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</si>
  <si>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</si>
  <si>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</si>
  <si>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</si>
  <si>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</si>
  <si>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</si>
  <si>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</si>
  <si>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</si>
  <si>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</si>
  <si>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</si>
  <si>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</si>
  <si>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</si>
  <si>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</si>
  <si>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</si>
  <si>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</si>
  <si>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</si>
  <si>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</si>
  <si>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</si>
  <si>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</si>
  <si>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</si>
  <si>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</si>
  <si>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</si>
  <si>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</si>
  <si>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</si>
  <si>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</si>
  <si>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</si>
  <si>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</si>
  <si>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</si>
  <si>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</si>
  <si>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</si>
  <si>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</si>
  <si>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</si>
  <si>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</si>
  <si>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</si>
  <si>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</si>
  <si>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</si>
  <si>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</si>
  <si>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</si>
  <si>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</si>
  <si>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</si>
  <si>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</si>
  <si>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</si>
  <si>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</si>
  <si>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</si>
  <si>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</si>
  <si>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</si>
  <si>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</si>
  <si>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</si>
  <si>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</si>
  <si>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</si>
  <si>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</si>
  <si>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</si>
  <si>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</si>
  <si>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</si>
  <si>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</si>
  <si>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</si>
  <si>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</si>
  <si>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</si>
  <si>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</si>
  <si>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</si>
  <si>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</si>
  <si>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</si>
  <si>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</si>
  <si>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</si>
  <si>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</si>
  <si>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</si>
  <si>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</si>
  <si>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</si>
  <si>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</si>
  <si>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</si>
  <si>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</si>
  <si>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</si>
  <si>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</si>
  <si>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</si>
  <si>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</si>
  <si>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</si>
  <si>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</si>
  <si>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</si>
  <si>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</si>
  <si>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</si>
  <si>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</si>
  <si>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</si>
  <si>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</si>
  <si>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</si>
  <si>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</si>
  <si>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</si>
  <si>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</si>
  <si>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</si>
  <si>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</si>
  <si>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</si>
  <si>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</si>
  <si>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</si>
  <si>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</si>
  <si>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</si>
  <si>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</si>
  <si>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</si>
  <si>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</si>
  <si>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</si>
  <si>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</si>
  <si>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</si>
  <si>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</si>
  <si>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</si>
  <si>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</si>
  <si>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</si>
  <si>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</si>
  <si>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</si>
  <si>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</si>
  <si>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</si>
  <si>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</si>
  <si>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</si>
  <si>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</si>
  <si>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</si>
  <si>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</si>
  <si>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</si>
  <si>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</si>
  <si>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</si>
  <si>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</si>
  <si>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</si>
  <si>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</si>
  <si>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</si>
  <si>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</si>
  <si>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</si>
  <si>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</si>
  <si>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</si>
  <si>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</si>
  <si>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</si>
  <si>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</si>
  <si>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</si>
  <si>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</si>
  <si>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</si>
  <si>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</si>
  <si>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</si>
  <si>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</si>
  <si>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</si>
  <si>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</si>
  <si>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</si>
  <si>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</si>
  <si>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</si>
  <si>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</si>
  <si>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</si>
  <si>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</si>
  <si>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</si>
  <si>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</si>
  <si>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</si>
  <si>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</si>
  <si>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</si>
  <si>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</si>
  <si>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</si>
  <si>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</si>
  <si>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</si>
  <si>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</si>
  <si>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</si>
  <si>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</si>
  <si>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</si>
  <si>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</si>
  <si>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</si>
  <si>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</si>
  <si>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</si>
  <si>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</si>
  <si>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</si>
  <si>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</si>
  <si>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</si>
  <si>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</si>
  <si>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</si>
  <si>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</si>
  <si>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</si>
  <si>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</si>
  <si>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</si>
  <si>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</si>
  <si>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</si>
  <si>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</si>
  <si>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</si>
  <si>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</si>
  <si>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</si>
  <si>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</si>
  <si>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</si>
  <si>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</si>
  <si>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</si>
  <si>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</si>
  <si>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</si>
  <si>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</si>
  <si>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</si>
  <si>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</si>
  <si>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</si>
  <si>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</si>
  <si>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</si>
  <si>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</si>
  <si>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</si>
  <si>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</si>
  <si>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</si>
  <si>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</si>
  <si>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</si>
  <si>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</si>
  <si>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</si>
  <si>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</si>
  <si>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</si>
  <si>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</si>
  <si>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</si>
  <si>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</si>
  <si>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</si>
  <si>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</si>
  <si>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</si>
  <si>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</si>
  <si>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</si>
  <si>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</si>
  <si>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</si>
  <si>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</si>
  <si>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</si>
  <si>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</si>
  <si>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</si>
  <si>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</si>
  <si>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</si>
  <si>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</si>
  <si>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</si>
  <si>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</si>
  <si>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</si>
  <si>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</si>
  <si>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</si>
  <si>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</si>
  <si>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</si>
  <si>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</si>
  <si>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</si>
  <si>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</si>
  <si>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</si>
  <si>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</si>
  <si>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</si>
  <si>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</si>
  <si>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</si>
  <si>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</si>
  <si>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</si>
  <si>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</si>
  <si>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</si>
  <si>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</si>
  <si>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</si>
  <si>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</si>
  <si>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</si>
  <si>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</si>
  <si>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</si>
  <si>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</si>
  <si>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</si>
  <si>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</si>
  <si>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</si>
  <si>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</si>
  <si>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</si>
  <si>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</si>
  <si>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</si>
  <si>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</si>
  <si>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</si>
  <si>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</si>
  <si>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</si>
  <si>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</si>
  <si>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</si>
  <si>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</si>
  <si>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</si>
  <si>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</si>
  <si>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</si>
  <si>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</si>
  <si>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</si>
  <si>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</si>
  <si>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</si>
  <si>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</si>
  <si>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</si>
  <si>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</si>
  <si>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</si>
  <si>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</si>
  <si>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</si>
  <si>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</si>
  <si>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</si>
  <si>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</si>
  <si>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</si>
  <si>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</si>
  <si>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</si>
  <si>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</si>
  <si>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</si>
  <si>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</si>
  <si>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</si>
  <si>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</si>
  <si>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</si>
  <si>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</si>
  <si>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</si>
  <si>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</si>
  <si>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</si>
  <si>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</si>
  <si>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</si>
  <si>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</si>
  <si>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</si>
  <si>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</si>
  <si>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</si>
  <si>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</si>
  <si>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</si>
  <si>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</si>
  <si>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</si>
  <si>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</si>
  <si>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</si>
  <si>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</si>
  <si>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</si>
  <si>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</si>
  <si>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</si>
  <si>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</si>
  <si>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</si>
  <si>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</si>
  <si>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</si>
  <si>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</si>
  <si>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</si>
  <si>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</si>
  <si>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</si>
  <si>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</si>
  <si>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</si>
  <si>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</si>
  <si>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</si>
  <si>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</si>
  <si>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</si>
  <si>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</si>
  <si>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</si>
  <si>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</si>
  <si>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</si>
  <si>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</si>
  <si>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</si>
  <si>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</si>
  <si>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</si>
  <si>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</si>
  <si>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</si>
  <si>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</si>
  <si>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</si>
  <si>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</si>
  <si>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</si>
  <si>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</si>
  <si>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</si>
  <si>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</si>
  <si>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</si>
  <si>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</si>
  <si>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</si>
  <si>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</si>
  <si>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</si>
  <si>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</si>
  <si>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</si>
  <si>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</si>
  <si>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</si>
  <si>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</si>
  <si>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</si>
  <si>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</si>
  <si>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</si>
  <si>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</si>
  <si>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</si>
  <si>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</si>
  <si>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</si>
  <si>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</si>
  <si>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</si>
  <si>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</si>
  <si>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</si>
  <si>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</si>
  <si>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</si>
  <si>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</si>
  <si>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</si>
  <si>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</si>
  <si>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</si>
  <si>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</si>
  <si>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</si>
  <si>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</si>
  <si>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</si>
  <si>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</si>
  <si>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</si>
  <si>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</si>
  <si>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</si>
  <si>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</si>
  <si>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</si>
  <si>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</si>
  <si>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</si>
  <si>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</si>
  <si>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</si>
  <si>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</si>
  <si>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</si>
  <si>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</si>
  <si>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</si>
  <si>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</si>
  <si>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</si>
  <si>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</si>
  <si>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</si>
  <si>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</si>
  <si>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</si>
  <si>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</si>
  <si>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</si>
  <si>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</si>
  <si>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</si>
  <si>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</si>
  <si>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</si>
  <si>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</si>
  <si>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</si>
  <si>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</si>
  <si>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</si>
  <si>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</si>
  <si>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</si>
  <si>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</si>
  <si>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</si>
  <si>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</si>
  <si>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</si>
  <si>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</si>
  <si>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</si>
  <si>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</si>
  <si>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</si>
  <si>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</si>
  <si>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</si>
  <si>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</si>
  <si>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</si>
  <si>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</si>
  <si>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</si>
  <si>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</si>
  <si>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</si>
  <si>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</si>
  <si>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</si>
  <si>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</si>
  <si>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</si>
  <si>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</si>
  <si>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</si>
  <si>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</si>
  <si>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</si>
  <si>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</si>
  <si>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</si>
  <si>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</si>
  <si>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</si>
  <si>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</si>
  <si>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</si>
  <si>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</si>
  <si>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</si>
  <si>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</si>
  <si>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</si>
  <si>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</si>
  <si>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</si>
  <si>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</si>
  <si>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</si>
  <si>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</si>
  <si>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</si>
  <si>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</si>
  <si>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</si>
  <si>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</si>
  <si>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</si>
  <si>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</si>
  <si>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</si>
  <si>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</si>
  <si>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</si>
  <si>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</si>
  <si>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</si>
  <si>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</si>
  <si>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</si>
  <si>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</si>
  <si>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</si>
  <si>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</si>
  <si>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</si>
  <si>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</si>
  <si>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</si>
  <si>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</si>
  <si>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</si>
  <si>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</si>
  <si>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</si>
  <si>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</si>
  <si>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</si>
  <si>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</si>
  <si>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</si>
  <si>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</si>
  <si>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</si>
  <si>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</si>
  <si>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</si>
  <si>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</si>
  <si>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</si>
  <si>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</si>
  <si>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</si>
  <si>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</si>
  <si>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</si>
  <si>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</si>
  <si>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</si>
  <si>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</si>
  <si>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</si>
  <si>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</si>
  <si>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</si>
  <si>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</si>
  <si>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</si>
  <si>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</si>
  <si>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</si>
  <si>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</si>
  <si>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</si>
  <si>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</si>
  <si>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</si>
  <si>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</si>
  <si>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</si>
  <si>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</si>
  <si>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</si>
  <si>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</si>
  <si>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</si>
  <si>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</si>
  <si>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</si>
  <si>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</si>
  <si>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</si>
  <si>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</si>
  <si>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</si>
  <si>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</si>
  <si>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</si>
  <si>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</si>
  <si>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</si>
  <si>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</si>
  <si>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</si>
  <si>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</si>
  <si>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</si>
  <si>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</si>
  <si>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</si>
  <si>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</si>
  <si>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</si>
  <si>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</si>
  <si>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</si>
  <si>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</si>
  <si>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</si>
  <si>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</si>
  <si>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</si>
  <si>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</si>
  <si>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</si>
  <si>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</si>
  <si>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</si>
  <si>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</si>
  <si>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</si>
  <si>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</si>
  <si>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</si>
  <si>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</si>
  <si>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</si>
  <si>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</si>
  <si>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</si>
  <si>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</si>
  <si>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</si>
  <si>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</si>
  <si>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</si>
  <si>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</si>
  <si>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</si>
  <si>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</si>
  <si>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</si>
  <si>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</si>
  <si>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</si>
  <si>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</si>
  <si>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</si>
  <si>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</si>
  <si>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</si>
  <si>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</si>
  <si>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</si>
  <si>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</si>
  <si>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</si>
  <si>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</si>
  <si>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</si>
  <si>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</si>
  <si>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</si>
  <si>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</si>
  <si>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</si>
  <si>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</si>
  <si>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</si>
  <si>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</si>
  <si>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</si>
  <si>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</si>
  <si>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</si>
  <si>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</si>
  <si>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</si>
  <si>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</si>
  <si>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</si>
  <si>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</si>
  <si>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</si>
  <si>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</si>
  <si>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</si>
  <si>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</si>
  <si>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</si>
  <si>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</si>
  <si>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</si>
  <si>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</si>
  <si>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</si>
  <si>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</si>
  <si>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</si>
  <si>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</si>
  <si>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</si>
  <si>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</si>
  <si>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</si>
  <si>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</si>
  <si>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</si>
  <si>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</si>
  <si>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</si>
  <si>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</si>
  <si>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</si>
  <si>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</si>
  <si>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</si>
  <si>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</si>
  <si>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</si>
  <si>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</si>
  <si>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</si>
  <si>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</si>
  <si>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</si>
  <si>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</si>
  <si>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</si>
  <si>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</si>
  <si>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</si>
  <si>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</si>
  <si>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</si>
  <si>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</si>
  <si>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</si>
  <si>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</si>
  <si>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</si>
  <si>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</si>
  <si>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</si>
  <si>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</si>
  <si>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</si>
  <si>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</si>
  <si>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</si>
  <si>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</si>
  <si>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</si>
  <si>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</si>
  <si>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</si>
  <si>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</si>
  <si>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</si>
  <si>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</si>
  <si>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</si>
  <si>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</si>
  <si>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</si>
  <si>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</si>
  <si>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</si>
  <si>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</si>
  <si>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</si>
  <si>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</si>
  <si>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</si>
  <si>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</si>
  <si>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</si>
  <si>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</si>
  <si>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</si>
  <si>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</si>
  <si>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</si>
  <si>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</si>
  <si>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</si>
  <si>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</si>
  <si>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</si>
  <si>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</si>
  <si>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</si>
  <si>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</si>
  <si>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</si>
  <si>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</si>
  <si>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</si>
  <si>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</si>
  <si>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</si>
  <si>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</si>
  <si>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</si>
  <si>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</si>
  <si>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</si>
  <si>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</si>
  <si>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</si>
  <si>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</si>
  <si>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</si>
  <si>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</si>
  <si>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</si>
  <si>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</si>
  <si>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</si>
  <si>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</si>
  <si>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</si>
  <si>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</si>
  <si>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</si>
  <si>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</si>
  <si>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</si>
  <si>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</si>
  <si>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</si>
  <si>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</si>
  <si>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</si>
  <si>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</si>
  <si>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</si>
  <si>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</si>
  <si>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</si>
  <si>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</si>
  <si>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</si>
  <si>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</si>
  <si>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</si>
  <si>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</si>
  <si>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</si>
  <si>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</si>
  <si>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</si>
  <si>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</si>
  <si>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</si>
  <si>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</si>
  <si>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</si>
  <si>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</si>
  <si>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</si>
  <si>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</si>
  <si>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</si>
  <si>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</si>
  <si>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</si>
  <si>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</si>
  <si>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</si>
  <si>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</si>
  <si>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</si>
  <si>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</si>
  <si>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</si>
  <si>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</si>
  <si>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</si>
  <si>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</si>
  <si>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</si>
  <si>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</si>
  <si>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</si>
  <si>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</si>
  <si>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</si>
  <si>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</si>
  <si>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</si>
  <si>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</si>
  <si>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</si>
  <si>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</si>
  <si>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</si>
  <si>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</si>
  <si>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</si>
  <si>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</si>
  <si>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</si>
  <si>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</si>
  <si>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</si>
  <si>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</si>
  <si>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</si>
  <si>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</si>
  <si>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</si>
  <si>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</si>
  <si>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</si>
  <si>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</si>
  <si>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</si>
  <si>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</si>
  <si>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</si>
  <si>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</si>
  <si>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</si>
  <si>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</si>
  <si>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</si>
  <si>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</si>
  <si>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</si>
  <si>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</si>
  <si>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</si>
  <si>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</si>
  <si>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</si>
  <si>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</si>
  <si>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</si>
  <si>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</si>
  <si>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</si>
  <si>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</si>
  <si>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</si>
  <si>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</si>
  <si>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</si>
  <si>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</si>
  <si>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</si>
  <si>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</si>
  <si>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</si>
  <si>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</si>
  <si>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</si>
  <si>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</si>
  <si>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</si>
  <si>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</si>
  <si>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</si>
  <si>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</si>
  <si>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</si>
  <si>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</si>
  <si>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</si>
  <si>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</si>
  <si>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</si>
  <si>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</si>
  <si>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</si>
  <si>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</si>
  <si>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</si>
  <si>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</si>
  <si>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</si>
  <si>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</si>
  <si>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</si>
  <si>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</si>
  <si>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</si>
  <si>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</si>
  <si>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</si>
  <si>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</si>
  <si>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</si>
  <si>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</si>
  <si>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</si>
  <si>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</si>
  <si>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</si>
  <si>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</si>
  <si>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</si>
  <si>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</si>
  <si>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</si>
  <si>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</si>
  <si>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</si>
  <si>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</si>
  <si>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</si>
  <si>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</si>
  <si>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</si>
  <si>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</si>
  <si>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</si>
  <si>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</si>
  <si>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</si>
  <si>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</si>
  <si>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</si>
  <si>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</si>
  <si>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</si>
  <si>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</si>
  <si>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</si>
  <si>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</si>
  <si>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</si>
  <si>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</si>
  <si>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</si>
  <si>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</si>
  <si>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</si>
  <si>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</si>
  <si>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</si>
  <si>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</si>
  <si>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</si>
  <si>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</si>
  <si>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</si>
  <si>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</si>
  <si>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</si>
  <si>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</si>
  <si>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</si>
  <si>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</si>
  <si>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</si>
  <si>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</si>
  <si>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</si>
  <si>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</si>
  <si>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</si>
  <si>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</si>
  <si>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</si>
  <si>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</si>
  <si>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</si>
  <si>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</si>
  <si>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</si>
  <si>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</si>
  <si>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</si>
  <si>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</si>
  <si>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</si>
  <si>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</si>
  <si>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</si>
  <si>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</si>
  <si>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</si>
  <si>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</si>
  <si>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</si>
  <si>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</si>
  <si>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</si>
  <si>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</si>
  <si>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</si>
  <si>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</si>
  <si>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</si>
  <si>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</si>
  <si>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</si>
  <si>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</si>
  <si>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</si>
  <si>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</si>
  <si>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</si>
  <si>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</si>
  <si>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</si>
  <si>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</si>
  <si>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</si>
  <si>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</si>
  <si>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</si>
  <si>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</si>
  <si>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</si>
  <si>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</si>
  <si>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</si>
  <si>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</si>
  <si>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</si>
  <si>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</si>
  <si>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</si>
  <si>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</si>
  <si>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</si>
  <si>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</si>
  <si>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</si>
  <si>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</si>
  <si>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</si>
  <si>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</si>
  <si>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</si>
  <si>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</si>
  <si>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</si>
  <si>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</si>
  <si>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</si>
  <si>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</si>
  <si>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</si>
  <si>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</si>
  <si>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</si>
  <si>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</si>
  <si>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</si>
  <si>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</si>
  <si>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</si>
  <si>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</si>
  <si>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</si>
  <si>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</si>
  <si>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</si>
  <si>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</si>
  <si>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</si>
  <si>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</si>
  <si>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</si>
  <si>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</si>
  <si>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</si>
  <si>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</si>
  <si>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</si>
  <si>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</si>
  <si>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</si>
  <si>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</si>
  <si>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</si>
  <si>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</si>
  <si>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</si>
  <si>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</si>
  <si>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</si>
  <si>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</si>
  <si>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</si>
  <si>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</si>
  <si>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</si>
  <si>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</si>
  <si>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</si>
  <si>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</si>
  <si>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</si>
  <si>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</si>
  <si>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</si>
  <si>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</si>
  <si>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</si>
  <si>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</si>
  <si>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</si>
  <si>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</si>
  <si>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</si>
  <si>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</si>
  <si>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</si>
  <si>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</si>
  <si>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</si>
  <si>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</si>
  <si>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</si>
  <si>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</si>
  <si>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</si>
  <si>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</si>
  <si>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</si>
  <si>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</si>
  <si>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</si>
  <si>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</si>
  <si>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</si>
  <si>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</si>
  <si>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</si>
  <si>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</si>
  <si>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</si>
  <si>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</si>
  <si>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</si>
  <si>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</si>
  <si>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</si>
  <si>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</si>
  <si>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</si>
  <si>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</si>
  <si>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</si>
  <si>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</si>
  <si>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</si>
  <si>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</si>
  <si>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</si>
  <si>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</si>
  <si>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</si>
  <si>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</si>
  <si>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</si>
  <si>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</si>
  <si>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</si>
  <si>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</si>
  <si>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</si>
  <si>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</si>
  <si>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</si>
  <si>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</si>
  <si>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</si>
  <si>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</si>
  <si>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</si>
  <si>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</si>
  <si>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</si>
  <si>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</si>
  <si>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</si>
  <si>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</si>
  <si>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</si>
  <si>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</si>
  <si>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</si>
  <si>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</si>
  <si>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</si>
  <si>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</si>
  <si>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</si>
  <si>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</si>
  <si>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</si>
  <si>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</si>
  <si>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</si>
  <si>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</si>
  <si>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</si>
  <si>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</si>
  <si>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</si>
  <si>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</si>
  <si>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</si>
  <si>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</si>
  <si>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</si>
  <si>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</si>
  <si>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</si>
  <si>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</si>
  <si>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</si>
  <si>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</si>
  <si>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</si>
  <si>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</si>
  <si>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</si>
  <si>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</si>
  <si>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</si>
  <si>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</si>
  <si>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</si>
  <si>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</si>
  <si>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</si>
  <si>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</si>
  <si>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</si>
  <si>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</si>
  <si>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</si>
  <si>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</si>
  <si>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</si>
  <si>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</si>
  <si>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</si>
  <si>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</si>
  <si>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</si>
  <si>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</si>
  <si>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</si>
  <si>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</si>
  <si>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</si>
  <si>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</si>
  <si>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</si>
  <si>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</si>
  <si>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</si>
  <si>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</si>
  <si>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</si>
  <si>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</si>
  <si>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</si>
  <si>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</si>
  <si>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</si>
  <si>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</si>
  <si>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</si>
  <si>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</si>
  <si>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</si>
  <si>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</si>
  <si>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</si>
  <si>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</si>
  <si>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</si>
  <si>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</si>
  <si>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</si>
  <si>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</si>
  <si>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</si>
  <si>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</si>
  <si>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</si>
  <si>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</si>
  <si>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</si>
  <si>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</si>
  <si>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</si>
  <si>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</si>
  <si>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</si>
  <si>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</si>
  <si>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</si>
  <si>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</si>
  <si>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</si>
  <si>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</si>
  <si>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</si>
  <si>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</si>
  <si>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</si>
  <si>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</si>
  <si>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</si>
  <si>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</si>
  <si>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</si>
  <si>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</si>
  <si>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</si>
  <si>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</si>
  <si>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</si>
  <si>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</si>
  <si>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</si>
  <si>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</si>
  <si>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</si>
  <si>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</si>
  <si>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</si>
  <si>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</si>
  <si>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</si>
  <si>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</si>
  <si>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</si>
  <si>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</si>
  <si>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</si>
  <si>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</si>
  <si>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</si>
  <si>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</si>
  <si>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</si>
  <si>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</si>
  <si>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</si>
  <si>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</si>
  <si>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</si>
  <si>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</si>
  <si>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</si>
  <si>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</si>
  <si>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</si>
  <si>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</si>
  <si>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</si>
  <si>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</si>
  <si>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</si>
  <si>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</si>
  <si>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</si>
  <si>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</si>
  <si>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</si>
  <si>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</si>
  <si>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</si>
  <si>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</si>
  <si>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</si>
  <si>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</si>
  <si>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</si>
  <si>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</si>
  <si>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</si>
  <si>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</si>
  <si>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</si>
  <si>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</si>
  <si>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</si>
  <si>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</si>
  <si>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</si>
  <si>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</si>
  <si>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</si>
  <si>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</si>
  <si>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</si>
  <si>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</si>
  <si>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</si>
  <si>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</si>
  <si>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</si>
  <si>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</si>
  <si>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</si>
  <si>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</si>
  <si>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</si>
  <si>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</si>
  <si>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</si>
  <si>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</si>
  <si>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</si>
  <si>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</si>
  <si>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</si>
  <si>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</si>
  <si>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</si>
  <si>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</si>
  <si>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</si>
  <si>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</si>
  <si>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</si>
  <si>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</si>
  <si>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</si>
  <si>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</si>
  <si>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</si>
  <si>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</si>
  <si>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</si>
  <si>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</si>
  <si>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</si>
  <si>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</si>
  <si>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</si>
  <si>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</si>
  <si>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</si>
  <si>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</si>
  <si>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</si>
  <si>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</si>
  <si>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</si>
  <si>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</si>
  <si>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</si>
  <si>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</si>
  <si>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</si>
  <si>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</si>
  <si>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</si>
  <si>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</si>
  <si>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</si>
  <si>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</si>
  <si>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</si>
  <si>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</si>
  <si>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</si>
  <si>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</si>
  <si>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</si>
  <si>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</si>
  <si>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</si>
  <si>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</si>
  <si>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</si>
  <si>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</si>
  <si>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</si>
  <si>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</si>
  <si>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</si>
  <si>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</si>
  <si>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</si>
  <si>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</si>
  <si>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</si>
  <si>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</si>
  <si>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</si>
  <si>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</si>
  <si>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</si>
  <si>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</si>
  <si>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</si>
  <si>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</si>
  <si>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</si>
  <si>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</si>
  <si>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</si>
  <si>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</si>
  <si>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</si>
  <si>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</si>
  <si>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</si>
  <si>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</si>
  <si>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</si>
  <si>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</si>
  <si>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</si>
  <si>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</si>
  <si>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</si>
  <si>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</si>
  <si>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</si>
  <si>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</si>
  <si>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</si>
  <si>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</si>
  <si>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</si>
  <si>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</si>
  <si>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</si>
  <si>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</si>
  <si>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</si>
  <si>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</si>
  <si>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</si>
  <si>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</si>
  <si>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</si>
  <si>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</si>
  <si>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</si>
  <si>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</si>
  <si>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</si>
  <si>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</si>
  <si>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</si>
  <si>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</si>
  <si>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</si>
  <si>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</si>
  <si>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</si>
  <si>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</si>
  <si>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</si>
  <si>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</si>
  <si>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</si>
  <si>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</si>
  <si>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</si>
  <si>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</si>
  <si>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</si>
  <si>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</si>
  <si>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</si>
  <si>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</si>
  <si>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</si>
  <si>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</si>
  <si>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</si>
  <si>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</si>
  <si>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</si>
  <si>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</si>
  <si>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</si>
  <si>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</si>
  <si>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</si>
  <si>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</si>
  <si>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</si>
  <si>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</si>
  <si>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</si>
  <si>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</si>
  <si>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</si>
  <si>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</si>
  <si>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</si>
  <si>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</si>
  <si>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</si>
  <si>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</si>
  <si>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</si>
  <si>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</si>
  <si>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</si>
  <si>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</si>
  <si>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</si>
  <si>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</si>
  <si>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</si>
  <si>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</si>
  <si>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</si>
  <si>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</si>
  <si>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</si>
  <si>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</si>
  <si>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</si>
  <si>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</si>
  <si>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</si>
  <si>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</si>
  <si>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</si>
  <si>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</si>
  <si>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</si>
  <si>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</si>
  <si>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</si>
  <si>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</si>
  <si>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</si>
  <si>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</si>
  <si>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</si>
  <si>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</si>
  <si>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</si>
  <si>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</si>
  <si>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</si>
  <si>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</si>
  <si>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</si>
  <si>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</si>
  <si>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</si>
  <si>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</si>
  <si>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</si>
  <si>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</si>
  <si>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</si>
  <si>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</si>
  <si>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</si>
  <si>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</si>
  <si>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</si>
  <si>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</si>
  <si>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</si>
  <si>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</si>
  <si>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</si>
  <si>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</si>
  <si>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</si>
  <si>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</si>
  <si>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</si>
  <si>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</si>
  <si>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</si>
  <si>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</si>
  <si>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</si>
  <si>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</si>
  <si>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</si>
  <si>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</si>
  <si>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</si>
  <si>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</si>
  <si>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</si>
  <si>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</si>
  <si>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</si>
  <si>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</si>
  <si>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</si>
  <si>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</si>
  <si>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</si>
  <si>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</si>
  <si>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</si>
  <si>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</si>
  <si>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</si>
  <si>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</si>
  <si>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</si>
  <si>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</si>
  <si>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</si>
  <si>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</si>
  <si>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</si>
  <si>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</si>
  <si>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</si>
  <si>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</si>
  <si>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</si>
  <si>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</si>
  <si>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</si>
  <si>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</si>
  <si>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</si>
  <si>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</si>
  <si>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</si>
  <si>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</si>
  <si>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</si>
  <si>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</si>
  <si>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</si>
  <si>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</si>
  <si>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</si>
  <si>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</si>
  <si>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</si>
  <si>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</si>
  <si>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</si>
  <si>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</si>
  <si>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</si>
  <si>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</si>
  <si>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</si>
  <si>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</si>
  <si>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</si>
  <si>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</si>
  <si>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</si>
  <si>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</si>
  <si>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</si>
  <si>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</si>
  <si>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</si>
  <si>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</si>
  <si>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</si>
  <si>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</si>
  <si>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</si>
  <si>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</si>
  <si>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</si>
  <si>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</si>
  <si>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</si>
  <si>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</si>
  <si>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</si>
  <si>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</si>
  <si>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</si>
  <si>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</si>
  <si>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</si>
  <si>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</si>
  <si>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</si>
  <si>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</si>
  <si>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</si>
  <si>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</si>
  <si>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</si>
  <si>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</si>
  <si>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</si>
  <si>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</si>
  <si>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</si>
  <si>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</si>
  <si>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</si>
  <si>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</si>
  <si>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</si>
  <si>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</si>
  <si>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</si>
  <si>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</si>
  <si>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</si>
  <si>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</si>
  <si>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</si>
  <si>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</si>
  <si>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</si>
  <si>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</si>
  <si>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</si>
  <si>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</si>
  <si>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</si>
  <si>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</si>
  <si>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</si>
  <si>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</si>
  <si>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</si>
  <si>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</si>
  <si>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</si>
  <si>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</si>
  <si>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</si>
  <si>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</si>
  <si>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</si>
  <si>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</si>
  <si>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</si>
  <si>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</si>
  <si>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</si>
  <si>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</si>
  <si>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</si>
  <si>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</si>
  <si>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</si>
  <si>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</si>
  <si>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</si>
  <si>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</si>
  <si>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</si>
  <si>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</si>
  <si>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</si>
  <si>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</si>
  <si>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</si>
  <si>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</si>
  <si>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</si>
  <si>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</si>
  <si>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</si>
  <si>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</si>
  <si>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</si>
  <si>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</si>
  <si>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</si>
  <si>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</si>
  <si>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</si>
  <si>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</si>
  <si>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</si>
  <si>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</si>
  <si>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</si>
  <si>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</si>
  <si>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</si>
  <si>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</si>
  <si>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</si>
  <si>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</si>
  <si>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</si>
  <si>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</si>
  <si>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</si>
  <si>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</si>
  <si>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</si>
  <si>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</si>
  <si>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</si>
  <si>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</si>
  <si>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</si>
  <si>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</si>
  <si>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</si>
  <si>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</si>
  <si>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</si>
  <si>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</si>
  <si>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</si>
  <si>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</si>
  <si>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</si>
  <si>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</si>
  <si>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</si>
  <si>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</si>
  <si>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</si>
  <si>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</si>
  <si>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</si>
  <si>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</si>
  <si>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</si>
  <si>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</si>
  <si>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</si>
  <si>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</si>
  <si>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</si>
  <si>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</si>
  <si>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</si>
  <si>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</si>
  <si>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</si>
  <si>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</si>
  <si>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</si>
  <si>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</si>
  <si>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</si>
  <si>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</si>
  <si>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</si>
  <si>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</si>
  <si>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</si>
  <si>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</si>
  <si>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</si>
  <si>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</si>
  <si>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</si>
  <si>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</si>
  <si>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</si>
  <si>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</si>
  <si>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</si>
  <si>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</si>
  <si>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</si>
  <si>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</si>
  <si>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</si>
  <si>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</si>
  <si>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</si>
  <si>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</si>
  <si>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</si>
  <si>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</si>
  <si>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</si>
  <si>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</si>
  <si>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</si>
  <si>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</si>
  <si>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</si>
  <si>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</si>
  <si>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</si>
  <si>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</si>
  <si>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</si>
  <si>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</si>
  <si>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</si>
  <si>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</si>
  <si>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</si>
  <si>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</si>
  <si>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</si>
  <si>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</si>
  <si>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</si>
  <si>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</si>
  <si>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</si>
  <si>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</si>
  <si>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</si>
  <si>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</si>
  <si>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</si>
  <si>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</si>
  <si>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</si>
  <si>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</si>
  <si>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</si>
  <si>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</si>
  <si>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</si>
  <si>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</si>
  <si>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</si>
  <si>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</si>
  <si>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</si>
  <si>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</si>
  <si>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</si>
  <si>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</si>
  <si>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</si>
  <si>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</si>
  <si>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</si>
  <si>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</si>
  <si>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</si>
  <si>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</si>
  <si>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</si>
  <si>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</si>
  <si>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</si>
  <si>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</si>
  <si>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</si>
  <si>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</si>
  <si>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</si>
  <si>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</si>
  <si>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</si>
  <si>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</si>
  <si>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</si>
  <si>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</si>
  <si>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</si>
  <si>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</si>
  <si>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</si>
  <si>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</si>
  <si>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</si>
  <si>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</si>
  <si>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</si>
  <si>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</si>
  <si>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</si>
  <si>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</si>
  <si>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</si>
  <si>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</si>
  <si>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</si>
  <si>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</si>
  <si>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</si>
  <si>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</si>
  <si>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</si>
  <si>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</si>
  <si>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</si>
  <si>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</si>
  <si>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</si>
  <si>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</si>
  <si>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</si>
  <si>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</si>
  <si>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</si>
  <si>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</si>
  <si>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</si>
  <si>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</si>
  <si>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</si>
  <si>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</si>
  <si>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</si>
  <si>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</si>
  <si>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</si>
  <si>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</si>
  <si>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</si>
  <si>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</si>
  <si>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</si>
  <si>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</si>
  <si>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</si>
  <si>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</si>
  <si>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</si>
  <si>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</si>
  <si>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</si>
  <si>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</si>
  <si>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</si>
  <si>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</si>
  <si>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</si>
  <si>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</si>
  <si>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</si>
  <si>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</si>
  <si>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</si>
  <si>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</si>
  <si>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</si>
  <si>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</si>
  <si>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</si>
  <si>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</si>
  <si>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</si>
  <si>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</si>
  <si>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</si>
  <si>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</si>
  <si>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</si>
  <si>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</si>
  <si>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</si>
  <si>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</si>
  <si>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</si>
  <si>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</si>
  <si>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</si>
  <si>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</si>
  <si>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</si>
  <si>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</si>
  <si>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</si>
  <si>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</si>
  <si>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</si>
  <si>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</si>
  <si>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</si>
  <si>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</si>
  <si>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</si>
  <si>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</si>
  <si>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</si>
  <si>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</si>
  <si>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</si>
  <si>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</si>
  <si>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</si>
  <si>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</si>
  <si>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</si>
  <si>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</si>
  <si>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</si>
  <si>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</si>
  <si>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</si>
  <si>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</si>
  <si>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</si>
  <si>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</si>
  <si>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</si>
  <si>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</si>
  <si>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</si>
  <si>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</si>
  <si>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</si>
  <si>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</si>
  <si>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</si>
  <si>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</si>
  <si>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</si>
  <si>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</si>
  <si>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</si>
  <si>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</si>
  <si>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</si>
  <si>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</si>
  <si>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</si>
  <si>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</si>
  <si>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</si>
  <si>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</si>
  <si>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</si>
  <si>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</si>
  <si>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</si>
  <si>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</si>
  <si>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</si>
  <si>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</si>
  <si>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</si>
  <si>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</si>
  <si>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</si>
  <si>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</si>
  <si>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</si>
  <si>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</si>
  <si>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</si>
  <si>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</si>
  <si>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</si>
  <si>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</si>
  <si>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</si>
  <si>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</si>
  <si>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</si>
  <si>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</si>
  <si>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</si>
  <si>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</si>
  <si>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</si>
  <si>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</si>
  <si>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</si>
  <si>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</si>
  <si>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</si>
  <si>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</si>
  <si>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</si>
  <si>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</si>
  <si>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</si>
  <si>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</si>
  <si>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</si>
  <si>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</si>
  <si>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</si>
  <si>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</si>
  <si>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</si>
  <si>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</si>
  <si>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</si>
  <si>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</si>
  <si>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</si>
  <si>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</si>
  <si>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</si>
  <si>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</si>
  <si>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</si>
  <si>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</si>
  <si>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</si>
  <si>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</si>
  <si>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</si>
  <si>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</si>
  <si>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</si>
  <si>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</si>
  <si>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</si>
  <si>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</si>
  <si>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</si>
  <si>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</si>
  <si>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</si>
  <si>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</si>
  <si>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</si>
  <si>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</si>
  <si>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</si>
  <si>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</si>
  <si>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</si>
  <si>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</si>
  <si>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</si>
  <si>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</si>
  <si>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</si>
  <si>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</si>
  <si>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</si>
  <si>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</si>
  <si>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</si>
  <si>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</si>
  <si>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</si>
  <si>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</si>
  <si>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</si>
  <si>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</si>
  <si>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</si>
  <si>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</si>
  <si>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</si>
  <si>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</si>
  <si>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</si>
  <si>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</si>
  <si>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</si>
  <si>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</si>
  <si>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</si>
  <si>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</si>
  <si>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</si>
  <si>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</si>
  <si>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</si>
  <si>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</si>
  <si>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</si>
  <si>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</si>
  <si>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</si>
  <si>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</si>
  <si>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</si>
  <si>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</si>
  <si>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</si>
  <si>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</si>
  <si>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</si>
  <si>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</si>
  <si>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</si>
  <si>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</si>
  <si>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</si>
  <si>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</si>
  <si>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</si>
  <si>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</si>
  <si>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</si>
  <si>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</si>
  <si>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</si>
  <si>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</si>
  <si>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</si>
  <si>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</si>
  <si>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</si>
  <si>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</si>
  <si>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</si>
  <si>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</si>
  <si>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</si>
  <si>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</si>
  <si>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</si>
  <si>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</si>
  <si>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</si>
  <si>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</si>
  <si>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</si>
  <si>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</si>
  <si>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</si>
  <si>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</si>
  <si>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</si>
  <si>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</si>
  <si>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</si>
  <si>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</si>
  <si>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</si>
  <si>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</si>
  <si>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</si>
  <si>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</si>
  <si>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</si>
  <si>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</si>
  <si>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</si>
  <si>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</si>
  <si>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</si>
  <si>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</si>
  <si>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</si>
  <si>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</si>
  <si>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</si>
  <si>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</si>
  <si>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</si>
  <si>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</si>
  <si>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</si>
  <si>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</si>
  <si>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</si>
  <si>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</si>
  <si>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</si>
  <si>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</si>
  <si>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</si>
  <si>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</si>
  <si>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</si>
  <si>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</si>
  <si>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</si>
  <si>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</si>
  <si>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</si>
  <si>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</si>
  <si>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</si>
  <si>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</si>
  <si>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</si>
  <si>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</si>
  <si>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</si>
  <si>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</si>
  <si>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</si>
  <si>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</si>
  <si>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</si>
  <si>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</si>
  <si>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</si>
  <si>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</si>
  <si>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</si>
  <si>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</si>
  <si>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</si>
  <si>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</si>
  <si>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</si>
  <si>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</si>
  <si>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</si>
  <si>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</si>
  <si>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</si>
  <si>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</si>
  <si>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</si>
  <si>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</si>
  <si>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</si>
  <si>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</si>
  <si>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</si>
  <si>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</si>
  <si>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</si>
  <si>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</si>
  <si>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</si>
  <si>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</si>
  <si>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</si>
  <si>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</si>
  <si>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</si>
  <si>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</si>
  <si>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</si>
  <si>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</si>
  <si>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</si>
  <si>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</si>
  <si>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</si>
  <si>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</si>
  <si>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</si>
  <si>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</si>
  <si>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</si>
  <si>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</si>
  <si>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</si>
  <si>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</si>
  <si>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</si>
  <si>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</si>
  <si>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</si>
  <si>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</si>
  <si>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</si>
  <si>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</si>
  <si>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</si>
  <si>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</si>
  <si>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</si>
  <si>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</si>
  <si>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</si>
  <si>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</si>
  <si>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</si>
  <si>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</si>
  <si>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</si>
  <si>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</si>
  <si>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</si>
  <si>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</si>
  <si>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</si>
  <si>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</si>
  <si>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</si>
  <si>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</si>
  <si>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</si>
  <si>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</si>
  <si>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</si>
  <si>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</si>
  <si>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</si>
  <si>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</si>
  <si>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</si>
  <si>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</si>
  <si>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</si>
  <si>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</si>
  <si>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</si>
  <si>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</si>
  <si>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</si>
  <si>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</si>
  <si>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</si>
  <si>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</si>
  <si>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</si>
  <si>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</si>
  <si>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</si>
  <si>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</si>
  <si>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</si>
  <si>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</si>
  <si>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</si>
  <si>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</si>
  <si>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</si>
  <si>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</si>
  <si>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</si>
  <si>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</si>
  <si>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</si>
  <si>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</si>
  <si>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</si>
  <si>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</si>
  <si>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</si>
  <si>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</si>
  <si>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</si>
  <si>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</si>
  <si>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</si>
  <si>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</si>
  <si>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</si>
  <si>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</si>
  <si>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</si>
  <si>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</si>
  <si>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</si>
  <si>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</si>
  <si>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</si>
  <si>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</si>
  <si>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</si>
  <si>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</si>
  <si>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</si>
  <si>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</si>
  <si>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</si>
  <si>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</si>
  <si>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</si>
  <si>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</si>
  <si>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</si>
  <si>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</si>
  <si>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</si>
  <si>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</si>
  <si>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</si>
  <si>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</si>
  <si>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</si>
  <si>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</si>
  <si>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</si>
  <si>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</si>
  <si>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</si>
  <si>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</si>
  <si>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</si>
  <si>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</si>
  <si>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</si>
  <si>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</si>
  <si>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</si>
  <si>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</si>
  <si>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</si>
  <si>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</si>
  <si>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</si>
  <si>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</si>
  <si>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</si>
  <si>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</si>
  <si>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</si>
  <si>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</si>
  <si>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</si>
  <si>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</si>
  <si>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</si>
  <si>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</si>
  <si>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</si>
  <si>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</si>
  <si>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</si>
  <si>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</si>
  <si>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</si>
  <si>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</si>
  <si>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</si>
  <si>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</si>
  <si>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</si>
  <si>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</si>
  <si>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</si>
  <si>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</si>
  <si>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</si>
  <si>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</si>
  <si>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</si>
  <si>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</si>
  <si>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</si>
  <si>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</si>
  <si>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</si>
  <si>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</si>
  <si>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</si>
  <si>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</si>
  <si>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</si>
  <si>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</si>
  <si>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</si>
  <si>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</si>
  <si>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</si>
  <si>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</si>
  <si>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</si>
  <si>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</si>
  <si>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</si>
  <si>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</si>
  <si>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</si>
  <si>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</si>
  <si>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</si>
  <si>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</si>
  <si>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</si>
  <si>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</si>
  <si>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</si>
  <si>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</si>
  <si>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</si>
  <si>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</si>
  <si>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</si>
  <si>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</si>
  <si>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</si>
  <si>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</si>
  <si>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</si>
  <si>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</si>
  <si>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</si>
  <si>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</si>
  <si>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</si>
  <si>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</si>
  <si>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</si>
  <si>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</si>
  <si>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</si>
  <si>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</si>
  <si>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</si>
  <si>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</si>
  <si>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</si>
  <si>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</si>
  <si>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</si>
  <si>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</si>
  <si>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</si>
  <si>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</si>
  <si>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</si>
  <si>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</si>
  <si>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</si>
  <si>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</si>
  <si>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</si>
  <si>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</si>
  <si>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</si>
  <si>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</si>
  <si>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</si>
  <si>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</si>
  <si>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</si>
  <si>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</si>
  <si>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</si>
  <si>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</si>
  <si>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</si>
  <si>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</si>
  <si>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</si>
  <si>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</si>
  <si>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</si>
  <si>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</si>
  <si>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</si>
  <si>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</si>
  <si>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</si>
  <si>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</si>
  <si>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</si>
  <si>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</si>
  <si>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</si>
  <si>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</si>
  <si>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</si>
  <si>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</si>
  <si>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</si>
  <si>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</si>
  <si>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</si>
  <si>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</si>
  <si>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</si>
  <si>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</si>
  <si>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</si>
  <si>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</si>
  <si>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</si>
  <si>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</si>
  <si>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</si>
  <si>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</si>
  <si>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</si>
  <si>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</si>
  <si>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</si>
  <si>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</si>
  <si>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</si>
  <si>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</si>
  <si>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</si>
  <si>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</si>
  <si>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</si>
  <si>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</si>
  <si>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</si>
  <si>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</si>
  <si>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</si>
  <si>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</si>
  <si>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</si>
  <si>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</si>
  <si>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</si>
  <si>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</si>
  <si>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</si>
  <si>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</si>
  <si>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</si>
  <si>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</si>
  <si>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</si>
  <si>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</si>
  <si>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</si>
  <si>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</si>
  <si>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</si>
  <si>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</si>
  <si>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</si>
  <si>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</si>
  <si>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</si>
  <si>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</si>
  <si>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</si>
  <si>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</si>
  <si>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</si>
  <si>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</si>
  <si>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</si>
  <si>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</si>
  <si>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</si>
  <si>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</si>
  <si>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</si>
  <si>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</si>
  <si>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</si>
  <si>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</si>
  <si>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</si>
  <si>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</si>
  <si>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</si>
  <si>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</si>
  <si>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</si>
  <si>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</si>
  <si>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</si>
  <si>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</si>
  <si>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</si>
  <si>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</si>
  <si>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</si>
  <si>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</si>
  <si>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</si>
  <si>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</si>
  <si>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</si>
  <si>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</si>
  <si>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</si>
  <si>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</si>
  <si>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</si>
  <si>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</si>
  <si>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</si>
  <si>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</si>
  <si>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</si>
  <si>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</si>
  <si>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</si>
  <si>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</si>
  <si>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</si>
  <si>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</si>
  <si>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</si>
  <si>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</si>
  <si>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</si>
  <si>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</si>
  <si>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</si>
  <si>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</si>
  <si>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</si>
  <si>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</si>
  <si>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</si>
  <si>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</si>
  <si>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</si>
  <si>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</si>
  <si>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</si>
  <si>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</si>
  <si>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</si>
  <si>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</si>
  <si>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</si>
  <si>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</si>
  <si>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</si>
  <si>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</si>
  <si>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</si>
  <si>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</si>
  <si>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</si>
  <si>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</si>
  <si>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</si>
  <si>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</si>
  <si>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</si>
  <si>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</si>
  <si>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</si>
  <si>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</si>
  <si>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</si>
  <si>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</si>
  <si>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</si>
  <si>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</si>
  <si>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</si>
  <si>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</si>
  <si>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</si>
  <si>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</si>
  <si>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</si>
  <si>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</si>
  <si>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</si>
  <si>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</si>
  <si>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</si>
  <si>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</si>
  <si>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</si>
  <si>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</si>
  <si>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</si>
  <si>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</si>
  <si>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</si>
  <si>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</si>
  <si>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</si>
  <si>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</si>
  <si>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</si>
  <si>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</si>
  <si>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</si>
  <si>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</si>
  <si>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</si>
  <si>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</si>
  <si>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</si>
  <si>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</si>
  <si>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</si>
  <si>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</si>
  <si>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</si>
  <si>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</si>
  <si>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</si>
  <si>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</si>
  <si>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</si>
  <si>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</si>
  <si>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</si>
  <si>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</si>
  <si>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</si>
  <si>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</si>
  <si>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</si>
  <si>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</si>
  <si>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</si>
  <si>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</si>
  <si>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</si>
  <si>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</si>
  <si>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</si>
  <si>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</si>
  <si>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</si>
  <si>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</si>
  <si>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</si>
  <si>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</si>
  <si>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</si>
  <si>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</si>
  <si>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</si>
  <si>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</si>
  <si>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</si>
  <si>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</si>
  <si>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</si>
  <si>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</si>
  <si>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</si>
  <si>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</si>
  <si>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</si>
  <si>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</si>
  <si>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</si>
  <si>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</si>
  <si>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</si>
  <si>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</si>
  <si>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</si>
  <si>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</si>
  <si>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</si>
  <si>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</si>
  <si>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</si>
  <si>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</si>
  <si>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</si>
  <si>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</si>
  <si>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</si>
  <si>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</si>
  <si>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</si>
  <si>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</si>
  <si>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</si>
  <si>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</si>
  <si>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</si>
  <si>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</si>
  <si>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</si>
  <si>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</si>
  <si>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</si>
  <si>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</si>
  <si>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</si>
  <si>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</si>
  <si>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</si>
  <si>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</si>
  <si>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</si>
  <si>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</si>
  <si>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</si>
  <si>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</si>
  <si>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</si>
  <si>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</si>
  <si>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</si>
  <si>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</si>
  <si>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</si>
  <si>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</si>
  <si>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</si>
  <si>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</si>
  <si>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</si>
  <si>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</si>
  <si>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</si>
  <si>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</si>
  <si>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</si>
  <si>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</si>
  <si>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</si>
  <si>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</si>
  <si>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</si>
  <si>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</si>
  <si>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</si>
  <si>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</si>
  <si>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</si>
  <si>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</si>
  <si>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</si>
  <si>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</si>
  <si>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</si>
  <si>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</si>
  <si>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</si>
  <si>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</si>
  <si>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</si>
  <si>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</si>
  <si>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</si>
  <si>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</si>
  <si>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</si>
  <si>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</si>
  <si>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</si>
  <si>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</si>
  <si>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</si>
  <si>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</si>
  <si>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</si>
  <si>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</si>
  <si>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</si>
  <si>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</si>
  <si>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</si>
  <si>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</si>
  <si>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</si>
  <si>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</si>
  <si>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</si>
  <si>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</si>
  <si>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</si>
  <si>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</si>
  <si>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</si>
  <si>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</si>
  <si>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</si>
  <si>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</si>
  <si>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</si>
  <si>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</si>
  <si>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</si>
  <si>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</si>
  <si>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</si>
  <si>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</si>
  <si>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</si>
  <si>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</si>
  <si>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</si>
  <si>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</si>
  <si>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</si>
  <si>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</si>
  <si>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</si>
  <si>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</si>
  <si>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</si>
  <si>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</si>
  <si>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</si>
  <si>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</si>
  <si>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</si>
  <si>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</si>
  <si>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</si>
  <si>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</si>
  <si>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</si>
  <si>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</si>
  <si>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</si>
  <si>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</si>
  <si>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</si>
  <si>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</si>
  <si>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</si>
  <si>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</si>
  <si>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</si>
  <si>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</si>
  <si>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</si>
  <si>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</si>
  <si>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</si>
  <si>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</si>
  <si>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</si>
  <si>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</si>
  <si>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</si>
  <si>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</si>
  <si>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</si>
  <si>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</si>
  <si>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</si>
  <si>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</si>
  <si>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</si>
  <si>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</si>
  <si>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</si>
  <si>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</si>
  <si>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</si>
  <si>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</si>
  <si>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</si>
  <si>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</si>
  <si>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</si>
  <si>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</si>
  <si>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</si>
  <si>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</si>
  <si>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</si>
  <si>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</si>
  <si>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</si>
  <si>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</si>
  <si>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</si>
  <si>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</si>
  <si>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</si>
  <si>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</si>
  <si>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</si>
  <si>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</si>
  <si>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</si>
  <si>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</si>
  <si>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</si>
  <si>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</si>
  <si>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</si>
  <si>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</si>
  <si>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</si>
  <si>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</si>
  <si>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</si>
  <si>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</si>
  <si>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</si>
  <si>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</si>
  <si>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</si>
  <si>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</si>
  <si>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</si>
  <si>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</si>
  <si>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</si>
  <si>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</si>
  <si>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</si>
  <si>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</si>
  <si>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</si>
  <si>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</si>
  <si>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</si>
  <si>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</si>
  <si>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</si>
  <si>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</si>
  <si>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</si>
  <si>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</si>
  <si>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</si>
  <si>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</si>
  <si>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</si>
  <si>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</si>
  <si>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</si>
  <si>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</si>
  <si>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</si>
  <si>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</si>
  <si>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</si>
  <si>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</si>
  <si>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</si>
  <si>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</si>
  <si>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</si>
  <si>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</si>
  <si>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</si>
  <si>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</si>
  <si>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</si>
  <si>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</si>
  <si>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</si>
  <si>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</si>
  <si>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</si>
  <si>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</si>
  <si>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</si>
  <si>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</si>
  <si>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</si>
  <si>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</si>
  <si>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</si>
  <si>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</si>
  <si>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</si>
  <si>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</si>
  <si>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</si>
  <si>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</si>
  <si>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</si>
  <si>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</si>
  <si>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</si>
  <si>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</si>
  <si>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</si>
  <si>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</si>
  <si>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</si>
  <si>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</si>
  <si>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</si>
  <si>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</si>
  <si>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</si>
  <si>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</si>
  <si>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</si>
  <si>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</si>
  <si>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</si>
  <si>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</si>
  <si>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</si>
  <si>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</si>
  <si>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</si>
  <si>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</si>
  <si>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</si>
  <si>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</si>
  <si>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</si>
  <si>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</si>
  <si>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</si>
  <si>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</si>
  <si>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</si>
  <si>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</si>
  <si>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</si>
  <si>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</si>
  <si>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</si>
  <si>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</si>
  <si>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</si>
  <si>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</si>
  <si>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</si>
  <si>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</si>
  <si>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</si>
  <si>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</si>
  <si>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</si>
  <si>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</si>
  <si>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</si>
  <si>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</si>
  <si>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</si>
  <si>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</si>
  <si>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</si>
  <si>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</si>
  <si>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</si>
  <si>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</si>
  <si>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</si>
  <si>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</si>
  <si>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</si>
  <si>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</si>
  <si>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</si>
  <si>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</si>
  <si>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</si>
  <si>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</si>
  <si>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</si>
  <si>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</si>
  <si>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</si>
  <si>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</si>
  <si>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</si>
  <si>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</si>
  <si>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</si>
  <si>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</si>
  <si>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</si>
  <si>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</si>
  <si>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</si>
  <si>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</si>
  <si>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</si>
  <si>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</si>
  <si>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</si>
  <si>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</si>
  <si>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</si>
  <si>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</si>
  <si>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</si>
  <si>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</si>
  <si>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</si>
  <si>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</si>
  <si>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</si>
  <si>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</si>
  <si>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</si>
  <si>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</si>
  <si>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</si>
  <si>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</si>
  <si>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</si>
  <si>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</si>
  <si>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</si>
  <si>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</si>
  <si>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</si>
  <si>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</si>
  <si>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</si>
  <si>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</si>
  <si>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</si>
  <si>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</si>
  <si>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</si>
  <si>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</si>
  <si>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</si>
  <si>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</si>
  <si>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</si>
  <si>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</si>
  <si>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</si>
  <si>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</si>
  <si>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</si>
  <si>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</si>
  <si>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</si>
  <si>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</si>
  <si>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</si>
  <si>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</si>
  <si>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</si>
  <si>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</si>
  <si>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</si>
  <si>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</si>
  <si>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</si>
  <si>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</si>
  <si>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</si>
  <si>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</si>
  <si>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</si>
  <si>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</si>
  <si>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</si>
  <si>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</si>
  <si>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</si>
  <si>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</si>
  <si>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</si>
  <si>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</si>
  <si>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</si>
  <si>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</si>
  <si>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</si>
  <si>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</si>
  <si>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</si>
  <si>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</si>
  <si>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</si>
  <si>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</si>
  <si>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</si>
  <si>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</si>
  <si>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</si>
  <si>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</si>
  <si>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</si>
  <si>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</si>
  <si>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</si>
  <si>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</si>
  <si>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</si>
  <si>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</si>
  <si>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</si>
  <si>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</si>
  <si>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</si>
  <si>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</si>
  <si>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</si>
  <si>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</si>
  <si>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</si>
  <si>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</si>
  <si>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</si>
  <si>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</si>
  <si>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</si>
  <si>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</si>
  <si>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</si>
  <si>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</si>
  <si>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</si>
  <si>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</si>
  <si>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</si>
  <si>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</si>
  <si>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</si>
  <si>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</si>
  <si>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</si>
  <si>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</si>
  <si>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</si>
  <si>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</si>
  <si>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</si>
  <si>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</si>
  <si>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</si>
  <si>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</si>
  <si>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</si>
  <si>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</si>
  <si>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</si>
  <si>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</si>
  <si>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</si>
  <si>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</si>
  <si>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</si>
  <si>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</si>
  <si>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</si>
  <si>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</si>
  <si>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</si>
  <si>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</si>
  <si>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</si>
  <si>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</si>
  <si>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</si>
  <si>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</si>
  <si>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</si>
  <si>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</si>
  <si>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</si>
  <si>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</si>
  <si>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</si>
  <si>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</si>
  <si>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</si>
  <si>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</si>
  <si>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</si>
  <si>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</si>
  <si>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</si>
  <si>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</si>
  <si>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</si>
  <si>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</si>
  <si>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</si>
  <si>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</si>
  <si>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</si>
  <si>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</si>
  <si>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</si>
  <si>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</si>
  <si>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</si>
  <si>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</si>
  <si>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</si>
  <si>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</si>
  <si>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</si>
  <si>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</si>
  <si>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</si>
  <si>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</si>
  <si>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</si>
  <si>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</si>
  <si>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</si>
  <si>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</si>
  <si>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</si>
  <si>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</si>
  <si>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</si>
  <si>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</si>
  <si>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</si>
  <si>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</si>
  <si>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</si>
  <si>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</si>
  <si>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</si>
  <si>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</si>
  <si>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</si>
  <si>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</si>
  <si>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</si>
  <si>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</si>
  <si>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</si>
  <si>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</si>
  <si>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</si>
  <si>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</si>
  <si>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</si>
  <si>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</si>
  <si>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</si>
  <si>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</si>
  <si>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</si>
  <si>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</si>
  <si>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</si>
  <si>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</si>
  <si>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</si>
  <si>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</si>
  <si>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</si>
  <si>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</si>
  <si>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</si>
  <si>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</si>
  <si>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</si>
  <si>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</si>
  <si>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</si>
  <si>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</si>
  <si>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</si>
  <si>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</si>
  <si>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</si>
  <si>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</si>
  <si>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</si>
  <si>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</si>
  <si>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</si>
  <si>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</si>
  <si>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</si>
  <si>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</si>
  <si>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</si>
  <si>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</si>
  <si>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</si>
  <si>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</si>
  <si>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</si>
  <si>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</si>
  <si>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</si>
  <si>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</si>
  <si>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</si>
  <si>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</si>
  <si>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</si>
  <si>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</si>
  <si>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</si>
  <si>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</si>
  <si>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</si>
  <si>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</si>
  <si>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</si>
  <si>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</si>
  <si>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</si>
  <si>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</si>
  <si>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</si>
  <si>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</si>
  <si>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</si>
  <si>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</si>
  <si>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</si>
  <si>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</si>
  <si>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</si>
  <si>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</si>
  <si>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</si>
  <si>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</si>
  <si>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</si>
  <si>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</si>
  <si>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</si>
  <si>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</si>
  <si>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</si>
  <si>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</si>
  <si>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</si>
  <si>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</si>
  <si>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</si>
  <si>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</si>
  <si>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</si>
  <si>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</si>
  <si>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</si>
  <si>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</si>
  <si>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</si>
  <si>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</si>
  <si>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</si>
  <si>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</si>
  <si>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</si>
  <si>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</si>
  <si>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</si>
  <si>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</si>
  <si>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</si>
  <si>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</si>
  <si>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</si>
  <si>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</si>
  <si>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</si>
  <si>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</si>
  <si>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</si>
  <si>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</si>
  <si>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</si>
  <si>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</si>
  <si>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</si>
  <si>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</si>
  <si>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</si>
  <si>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</si>
  <si>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</si>
  <si>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</si>
  <si>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</si>
  <si>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</si>
  <si>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</si>
  <si>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</si>
  <si>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</si>
  <si>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</si>
  <si>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</si>
  <si>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</si>
  <si>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</si>
  <si>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</si>
  <si>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</si>
  <si>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</si>
  <si>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</si>
  <si>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</si>
  <si>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</si>
  <si>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</si>
  <si>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</si>
  <si>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</si>
  <si>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</si>
  <si>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</si>
  <si>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</si>
  <si>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</si>
  <si>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</si>
  <si>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</si>
  <si>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</si>
  <si>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</si>
  <si>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</si>
  <si>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</si>
  <si>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</si>
  <si>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</si>
  <si>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</si>
  <si>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</si>
  <si>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</si>
  <si>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</si>
  <si>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</si>
  <si>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</si>
  <si>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</si>
  <si>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</si>
  <si>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</si>
  <si>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</si>
  <si>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</si>
  <si>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</si>
  <si>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</si>
  <si>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</si>
  <si>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</si>
  <si>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</si>
  <si>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</si>
  <si>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</si>
  <si>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</si>
  <si>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</si>
  <si>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</si>
  <si>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</si>
  <si>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</si>
  <si>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</si>
  <si>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</si>
  <si>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</si>
  <si>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</si>
  <si>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</si>
  <si>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</si>
  <si>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</si>
  <si>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</si>
  <si>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</si>
  <si>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</si>
  <si>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</si>
  <si>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</si>
  <si>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</si>
  <si>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</si>
  <si>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</si>
  <si>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</si>
  <si>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</si>
  <si>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</si>
  <si>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</si>
  <si>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</si>
  <si>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</si>
  <si>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</si>
  <si>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</si>
  <si>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</si>
  <si>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</si>
  <si>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</si>
  <si>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</si>
  <si>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</si>
  <si>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</si>
  <si>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</si>
  <si>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</si>
  <si>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</si>
  <si>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</si>
  <si>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</si>
  <si>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</si>
  <si>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</si>
  <si>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</si>
  <si>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</si>
  <si>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</si>
  <si>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</si>
  <si>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</si>
  <si>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</si>
  <si>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</si>
  <si>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</si>
  <si>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</si>
  <si>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</si>
  <si>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</si>
  <si>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</si>
  <si>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</si>
  <si>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</si>
  <si>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</si>
  <si>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</si>
  <si>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</si>
  <si>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</si>
  <si>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</si>
  <si>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</si>
  <si>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</si>
  <si>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</si>
  <si>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</si>
  <si>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</si>
  <si>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</si>
  <si>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</si>
  <si>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</si>
  <si>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</si>
  <si>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</si>
  <si>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</si>
  <si>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</si>
  <si>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</si>
  <si>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</si>
  <si>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</si>
  <si>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</si>
  <si>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</si>
  <si>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</si>
  <si>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</si>
  <si>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</si>
  <si>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</si>
  <si>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</si>
  <si>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</si>
  <si>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</si>
  <si>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</si>
  <si>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</si>
  <si>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</si>
  <si>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</si>
  <si>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</si>
  <si>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</si>
  <si>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</si>
  <si>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</si>
  <si>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</si>
  <si>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</si>
  <si>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</si>
  <si>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</si>
  <si>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</si>
  <si>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</si>
  <si>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</si>
  <si>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</si>
  <si>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</si>
  <si>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</si>
  <si>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</si>
  <si>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</si>
  <si>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</si>
  <si>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</si>
  <si>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</si>
  <si>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</si>
  <si>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</si>
  <si>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</si>
  <si>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</si>
  <si>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</si>
  <si>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</si>
  <si>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</si>
  <si>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</si>
  <si>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</si>
  <si>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</si>
  <si>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</si>
  <si>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</si>
  <si>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</si>
  <si>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</si>
  <si>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</si>
  <si>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</si>
  <si>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</si>
  <si>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</si>
  <si>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</si>
  <si>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</si>
  <si>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</si>
  <si>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</si>
  <si>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</si>
  <si>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</si>
  <si>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</si>
  <si>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</si>
  <si>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</si>
  <si>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</si>
  <si>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</si>
  <si>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</si>
  <si>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</si>
  <si>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</si>
  <si>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</si>
  <si>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</si>
  <si>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</si>
  <si>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</si>
  <si>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</si>
  <si>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</si>
  <si>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</si>
  <si>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</si>
  <si>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</si>
  <si>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</si>
  <si>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</si>
  <si>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</si>
  <si>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</si>
  <si>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</si>
  <si>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</si>
  <si>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</si>
  <si>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</si>
  <si>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</si>
  <si>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</si>
  <si>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</si>
  <si>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</si>
  <si>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</si>
  <si>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</si>
  <si>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</si>
  <si>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</si>
  <si>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</si>
  <si>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</si>
  <si>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</si>
  <si>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</si>
  <si>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</si>
  <si>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</si>
  <si>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</si>
  <si>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</si>
  <si>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</si>
  <si>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</si>
  <si>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</si>
  <si>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</si>
  <si>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</si>
  <si>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</si>
  <si>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</si>
  <si>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</si>
  <si>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</si>
  <si>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</si>
  <si>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</si>
  <si>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</si>
  <si>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</si>
  <si>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</si>
  <si>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</si>
  <si>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</si>
  <si>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</si>
  <si>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</si>
  <si>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</si>
  <si>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</si>
  <si>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</si>
  <si>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</si>
  <si>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</si>
  <si>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</si>
  <si>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</si>
  <si>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</si>
  <si>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</si>
  <si>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</si>
  <si>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</si>
  <si>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</si>
  <si>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</si>
  <si>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</si>
  <si>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</si>
  <si>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</si>
  <si>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</si>
  <si>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</si>
  <si>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</si>
  <si>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</si>
  <si>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</si>
  <si>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</si>
  <si>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</si>
  <si>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</si>
  <si>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</si>
  <si>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</si>
  <si>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</si>
  <si>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</si>
  <si>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</si>
  <si>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</si>
  <si>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</si>
  <si>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</si>
  <si>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</si>
  <si>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</si>
  <si>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</si>
  <si>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</si>
  <si>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</si>
  <si>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</si>
  <si>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</si>
  <si>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</si>
  <si>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</si>
  <si>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</si>
  <si>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</si>
  <si>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</si>
  <si>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</si>
  <si>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</si>
  <si>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</si>
  <si>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</si>
  <si>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</si>
  <si>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</si>
  <si>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</si>
  <si>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</si>
  <si>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</si>
  <si>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</si>
  <si>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</si>
  <si>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</si>
  <si>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</si>
  <si>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</si>
  <si>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</si>
  <si>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</si>
  <si>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</si>
  <si>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</si>
  <si>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</si>
  <si>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</si>
  <si>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</si>
  <si>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</si>
  <si>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</si>
  <si>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</si>
  <si>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</si>
  <si>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</si>
  <si>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</si>
  <si>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</si>
  <si>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</si>
  <si>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</si>
  <si>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</si>
  <si>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</si>
  <si>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</si>
  <si>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</si>
  <si>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</si>
  <si>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</si>
  <si>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</si>
  <si>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</si>
  <si>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</si>
  <si>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</si>
  <si>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</si>
  <si>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</si>
  <si>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</si>
  <si>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</si>
  <si>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</si>
  <si>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</si>
  <si>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</si>
  <si>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</si>
  <si>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</si>
  <si>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</si>
  <si>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</si>
  <si>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</si>
  <si>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</si>
  <si>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</si>
  <si>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</si>
  <si>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</si>
  <si>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</si>
  <si>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</si>
  <si>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</si>
  <si>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</si>
  <si>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</si>
  <si>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</si>
  <si>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</si>
  <si>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</si>
  <si>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</si>
  <si>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</si>
  <si>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</si>
  <si>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</si>
  <si>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</si>
  <si>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</si>
  <si>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</si>
  <si>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</si>
  <si>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</si>
  <si>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</si>
  <si>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</si>
  <si>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</si>
  <si>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</si>
  <si>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</si>
  <si>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</si>
  <si>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</si>
  <si>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</si>
  <si>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</si>
  <si>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</si>
  <si>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</si>
  <si>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</si>
  <si>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</si>
  <si>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</si>
  <si>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</si>
  <si>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</si>
  <si>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</si>
  <si>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</si>
  <si>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</si>
  <si>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</si>
  <si>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</si>
  <si>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</si>
  <si>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</si>
  <si>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</si>
  <si>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</si>
  <si>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</si>
  <si>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</si>
  <si>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</si>
  <si>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</si>
  <si>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</si>
  <si>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</si>
  <si>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</si>
  <si>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</si>
  <si>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</si>
  <si>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</si>
  <si>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</si>
  <si>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</si>
  <si>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</si>
  <si>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</si>
  <si>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</si>
  <si>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</si>
  <si>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</si>
  <si>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</si>
  <si>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</si>
  <si>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</si>
  <si>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</si>
  <si>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</si>
  <si>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</si>
  <si>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</si>
  <si>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</si>
  <si>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</si>
  <si>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</si>
  <si>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</si>
  <si>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</si>
  <si>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</si>
  <si>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</si>
  <si>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</si>
  <si>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</si>
  <si>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</si>
  <si>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</si>
  <si>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</si>
  <si>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</si>
  <si>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</si>
  <si>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</si>
  <si>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</si>
  <si>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</si>
  <si>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</si>
  <si>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</si>
  <si>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</si>
  <si>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</si>
  <si>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</si>
  <si>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</si>
  <si>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</si>
  <si>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</si>
  <si>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</si>
  <si>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</si>
  <si>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</si>
  <si>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</si>
  <si>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</si>
  <si>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</si>
  <si>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</si>
  <si>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</si>
  <si>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</si>
  <si>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</si>
  <si>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</si>
  <si>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</si>
  <si>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</si>
  <si>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</si>
  <si>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</si>
  <si>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</si>
  <si>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</si>
  <si>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</si>
  <si>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</si>
  <si>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</si>
  <si>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</si>
  <si>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</si>
  <si>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</si>
  <si>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</si>
  <si>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</si>
  <si>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</si>
  <si>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</si>
  <si>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</si>
  <si>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</si>
  <si>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</si>
  <si>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</si>
  <si>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</si>
  <si>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</si>
  <si>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</si>
  <si>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</si>
  <si>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</si>
  <si>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</si>
  <si>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</si>
  <si>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</si>
  <si>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</si>
  <si>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</si>
  <si>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</si>
  <si>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</si>
  <si>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</si>
  <si>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</si>
  <si>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</si>
  <si>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</si>
  <si>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</si>
  <si>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</si>
  <si>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</si>
  <si>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</si>
  <si>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</si>
  <si>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</si>
  <si>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</si>
  <si>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</si>
  <si>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</si>
  <si>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</si>
  <si>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</si>
  <si>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</si>
  <si>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</si>
  <si>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</si>
  <si>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</si>
  <si>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</si>
  <si>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</si>
  <si>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</si>
  <si>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</si>
  <si>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</si>
  <si>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</si>
  <si>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</si>
  <si>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</si>
  <si>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</si>
  <si>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</si>
  <si>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</si>
  <si>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</si>
  <si>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</si>
  <si>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</si>
  <si>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</si>
  <si>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</si>
  <si>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</si>
  <si>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</si>
  <si>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</si>
  <si>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</si>
  <si>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</si>
  <si>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</si>
  <si>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</si>
  <si>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</si>
  <si>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</si>
  <si>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</si>
  <si>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</si>
  <si>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</si>
  <si>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</si>
  <si>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</si>
  <si>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</si>
  <si>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</si>
  <si>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</si>
  <si>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</si>
  <si>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</si>
  <si>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</si>
  <si>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</si>
  <si>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</si>
  <si>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</si>
  <si>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</si>
  <si>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</si>
  <si>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</si>
  <si>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</si>
  <si>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</si>
  <si>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</si>
  <si>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</si>
  <si>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</si>
  <si>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</si>
  <si>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</si>
  <si>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</si>
  <si>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</si>
  <si>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</si>
  <si>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</si>
  <si>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</si>
  <si>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</si>
  <si>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</si>
  <si>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</si>
  <si>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</si>
  <si>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</si>
  <si>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</si>
  <si>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</si>
  <si>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</si>
  <si>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</si>
  <si>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</si>
  <si>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</si>
  <si>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</si>
  <si>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</si>
  <si>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</si>
  <si>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</si>
  <si>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</si>
  <si>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</si>
  <si>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</si>
  <si>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</si>
  <si>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</si>
  <si>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</si>
  <si>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</si>
  <si>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</si>
  <si>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</si>
  <si>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</si>
  <si>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</si>
  <si>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</si>
  <si>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</si>
  <si>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</si>
  <si>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</si>
  <si>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</si>
  <si>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</si>
  <si>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</si>
  <si>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</si>
  <si>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</si>
  <si>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</si>
  <si>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</si>
  <si>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</si>
  <si>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</si>
  <si>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</si>
  <si>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</si>
  <si>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</si>
  <si>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</si>
  <si>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</si>
  <si>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</si>
  <si>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</si>
  <si>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</si>
  <si>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</si>
  <si>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</si>
  <si>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</si>
  <si>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</si>
  <si>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</si>
  <si>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</si>
  <si>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</si>
  <si>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</si>
  <si>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</si>
  <si>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</si>
  <si>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</si>
  <si>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</si>
  <si>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</si>
  <si>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</si>
  <si>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</si>
  <si>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</si>
  <si>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</si>
  <si>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</si>
  <si>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</si>
  <si>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</si>
  <si>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</si>
  <si>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</si>
  <si>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</si>
  <si>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</si>
  <si>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</si>
  <si>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</si>
  <si>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</si>
  <si>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</si>
  <si>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</si>
  <si>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</si>
  <si>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</si>
  <si>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</si>
  <si>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</si>
  <si>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</si>
  <si>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</si>
  <si>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</si>
  <si>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</si>
  <si>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</si>
  <si>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</si>
  <si>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</si>
  <si>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</si>
  <si>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</si>
  <si>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</si>
  <si>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</si>
  <si>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</si>
  <si>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</si>
  <si>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</si>
  <si>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</si>
  <si>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</si>
  <si>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</si>
  <si>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</si>
  <si>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</si>
  <si>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</si>
  <si>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</si>
  <si>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</si>
  <si>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</si>
  <si>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</si>
  <si>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</si>
  <si>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</si>
  <si>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</si>
  <si>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</si>
  <si>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</si>
  <si>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</si>
  <si>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</si>
  <si>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</si>
  <si>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</si>
  <si>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</si>
  <si>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</si>
  <si>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</si>
  <si>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</si>
  <si>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</si>
  <si>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</si>
  <si>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</si>
  <si>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</si>
  <si>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</si>
  <si>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</si>
  <si>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</si>
  <si>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</si>
  <si>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</si>
  <si>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</si>
  <si>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</si>
  <si>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</si>
  <si>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</si>
  <si>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</si>
  <si>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</si>
  <si>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</si>
  <si>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</si>
  <si>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</si>
  <si>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</si>
  <si>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</si>
  <si>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</si>
  <si>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</si>
  <si>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</si>
  <si>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</si>
  <si>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</si>
  <si>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</si>
  <si>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</si>
  <si>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</si>
  <si>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</si>
  <si>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</si>
  <si>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</si>
  <si>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</si>
  <si>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</si>
  <si>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</si>
  <si>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</si>
  <si>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</si>
  <si>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</si>
  <si>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</si>
  <si>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</si>
  <si>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</si>
  <si>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</si>
  <si>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</si>
  <si>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</si>
  <si>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</si>
  <si>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</si>
  <si>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</si>
  <si>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</si>
  <si>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</si>
  <si>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</si>
  <si>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</si>
  <si>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</si>
  <si>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</si>
  <si>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</si>
  <si>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</si>
  <si>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</si>
  <si>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</si>
  <si>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</si>
  <si>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</si>
  <si>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</si>
  <si>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</si>
  <si>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</si>
  <si>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</si>
  <si>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</si>
  <si>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</si>
  <si>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</si>
  <si>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</si>
  <si>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</si>
  <si>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</si>
  <si>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</si>
  <si>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</si>
  <si>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</si>
  <si>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</si>
  <si>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</si>
  <si>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</si>
  <si>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</si>
  <si>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</si>
  <si>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</si>
  <si>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</si>
  <si>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</si>
  <si>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</si>
  <si>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</si>
  <si>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</si>
  <si>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</si>
  <si>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</si>
  <si>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</si>
  <si>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</si>
  <si>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</si>
  <si>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</si>
  <si>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</si>
  <si>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</si>
  <si>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</si>
  <si>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</si>
  <si>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</si>
  <si>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</si>
  <si>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</si>
  <si>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</si>
  <si>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</si>
  <si>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</si>
  <si>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</si>
  <si>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</si>
  <si>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</si>
  <si>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</si>
  <si>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</si>
  <si>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</si>
  <si>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</si>
  <si>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</si>
  <si>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</si>
  <si>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</si>
  <si>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</si>
  <si>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</si>
  <si>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</si>
  <si>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</si>
  <si>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</si>
  <si>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</si>
  <si>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</si>
  <si>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</si>
  <si>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</si>
  <si>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</si>
  <si>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</si>
  <si>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</si>
  <si>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</si>
  <si>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</si>
  <si>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</si>
  <si>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</si>
  <si>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</si>
  <si>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</si>
  <si>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</si>
  <si>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</si>
  <si>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</si>
  <si>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</si>
  <si>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</si>
  <si>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</si>
  <si>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</si>
  <si>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</si>
  <si>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</si>
  <si>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</si>
  <si>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</si>
  <si>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</si>
  <si>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</si>
  <si>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</si>
  <si>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</si>
  <si>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</si>
  <si>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</si>
  <si>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</si>
  <si>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</si>
  <si>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</si>
  <si>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</si>
  <si>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</si>
  <si>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</si>
  <si>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</si>
  <si>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</si>
  <si>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</si>
  <si>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</si>
  <si>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</si>
  <si>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</si>
  <si>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</si>
  <si>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</si>
  <si>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</si>
  <si>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</si>
  <si>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</si>
  <si>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</si>
  <si>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</si>
  <si>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</si>
  <si>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</si>
  <si>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</si>
  <si>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</si>
  <si>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</si>
  <si>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</si>
  <si>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</si>
  <si>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</si>
  <si>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</si>
  <si>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</si>
  <si>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</si>
  <si>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</si>
  <si>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</si>
  <si>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</si>
  <si>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</si>
  <si>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</si>
  <si>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</si>
  <si>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</si>
  <si>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</si>
  <si>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</si>
  <si>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</si>
  <si>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</si>
  <si>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</si>
  <si>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</si>
  <si>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</si>
  <si>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</si>
  <si>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</si>
  <si>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</si>
  <si>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</si>
  <si>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</si>
  <si>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</si>
  <si>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</si>
  <si>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</si>
  <si>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</si>
  <si>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</si>
  <si>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</si>
  <si>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</si>
  <si>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</si>
  <si>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</si>
  <si>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</si>
  <si>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</si>
  <si>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</si>
  <si>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</si>
  <si>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</si>
  <si>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</si>
  <si>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</si>
  <si>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</si>
  <si>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</si>
  <si>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</si>
  <si>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</si>
  <si>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</si>
  <si>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</si>
  <si>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</si>
  <si>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</si>
  <si>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</si>
  <si>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</si>
  <si>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</si>
  <si>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</si>
  <si>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</si>
  <si>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</si>
  <si>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</si>
  <si>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</si>
  <si>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</si>
  <si>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</si>
  <si>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</si>
  <si>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</si>
  <si>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</si>
  <si>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</si>
  <si>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</si>
  <si>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</si>
  <si>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</si>
  <si>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</si>
  <si>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</si>
  <si>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</si>
  <si>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</si>
  <si>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</si>
  <si>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</si>
  <si>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</si>
  <si>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</si>
  <si>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</si>
  <si>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</si>
  <si>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</si>
  <si>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</si>
  <si>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</si>
  <si>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</si>
  <si>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</si>
  <si>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</si>
  <si>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</si>
  <si>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</si>
  <si>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</si>
  <si>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</si>
  <si>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</si>
  <si>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</si>
  <si>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</si>
  <si>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</si>
  <si>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</si>
  <si>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</si>
  <si>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</si>
  <si>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</si>
  <si>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</si>
  <si>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</si>
  <si>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</si>
  <si>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</si>
  <si>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</si>
  <si>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</si>
  <si>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</si>
  <si>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</si>
  <si>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</si>
  <si>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</si>
  <si>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</si>
  <si>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</si>
  <si>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</si>
  <si>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</si>
  <si>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</si>
  <si>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</si>
  <si>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</si>
  <si>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</si>
  <si>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</si>
  <si>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</si>
  <si>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</si>
  <si>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</si>
  <si>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</si>
  <si>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</si>
  <si>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</si>
  <si>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</si>
  <si>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</si>
  <si>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</si>
  <si>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</si>
  <si>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</si>
  <si>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</si>
  <si>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</si>
  <si>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</si>
  <si>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</si>
  <si>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</si>
  <si>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</si>
  <si>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</si>
  <si>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</si>
  <si>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</si>
  <si>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</si>
  <si>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</si>
  <si>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</si>
  <si>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</si>
  <si>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</si>
  <si>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</si>
  <si>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</si>
  <si>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</si>
  <si>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</si>
  <si>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</si>
  <si>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</si>
  <si>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</si>
  <si>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</si>
  <si>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</si>
  <si>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</si>
  <si>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</si>
  <si>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</si>
  <si>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</si>
  <si>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</si>
  <si>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</si>
  <si>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</si>
  <si>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</si>
  <si>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</si>
  <si>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</si>
  <si>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</si>
  <si>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</si>
  <si>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</si>
  <si>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</si>
  <si>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</si>
  <si>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</si>
  <si>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</si>
  <si>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</si>
  <si>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</si>
  <si>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</si>
  <si>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</si>
  <si>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</si>
  <si>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</si>
  <si>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</si>
  <si>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</si>
  <si>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</si>
  <si>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</si>
  <si>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</si>
  <si>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</si>
  <si>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</si>
  <si>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</si>
  <si>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</si>
  <si>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</si>
  <si>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</si>
  <si>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</si>
  <si>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</si>
  <si>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</si>
  <si>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</si>
  <si>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</si>
  <si>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</si>
  <si>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</si>
  <si>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</si>
  <si>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</si>
  <si>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</si>
  <si>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</si>
  <si>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</si>
  <si>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</si>
  <si>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</si>
  <si>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</si>
  <si>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</si>
  <si>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</si>
  <si>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</si>
  <si>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</si>
  <si>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</si>
  <si>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</si>
  <si>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</si>
  <si>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</si>
  <si>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</si>
  <si>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</si>
  <si>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</si>
  <si>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</si>
  <si>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</si>
  <si>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</si>
  <si>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</si>
  <si>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</si>
  <si>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</si>
  <si>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</si>
  <si>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</si>
  <si>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</si>
  <si>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</si>
  <si>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</si>
  <si>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</si>
  <si>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</si>
  <si>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</si>
  <si>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</si>
  <si>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</si>
  <si>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</si>
  <si>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</si>
  <si>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</si>
  <si>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</si>
  <si>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</si>
  <si>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</si>
  <si>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</si>
  <si>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</si>
  <si>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</si>
  <si>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</si>
  <si>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</si>
  <si>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</si>
  <si>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</si>
  <si>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</si>
  <si>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</si>
  <si>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</si>
  <si>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</si>
  <si>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</si>
  <si>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</si>
  <si>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</si>
  <si>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</si>
  <si>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</si>
  <si>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</si>
  <si>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</si>
  <si>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</si>
  <si>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</si>
  <si>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</si>
  <si>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</si>
  <si>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</si>
  <si>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</si>
  <si>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</si>
  <si>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</si>
  <si>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</si>
  <si>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</si>
  <si>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</si>
  <si>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</si>
  <si>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</si>
  <si>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</si>
  <si>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</si>
  <si>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</si>
  <si>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</si>
  <si>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</si>
  <si>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</si>
  <si>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</si>
  <si>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</si>
  <si>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</si>
  <si>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</si>
  <si>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</si>
  <si>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</si>
  <si>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</si>
  <si>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</si>
  <si>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</si>
  <si>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</si>
  <si>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</si>
  <si>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</si>
  <si>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</si>
  <si>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</si>
  <si>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</si>
  <si>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</si>
  <si>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</si>
  <si>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</si>
  <si>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</si>
  <si>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</si>
  <si>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</si>
  <si>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</si>
  <si>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</si>
  <si>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</si>
  <si>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</si>
  <si>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</si>
  <si>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</si>
  <si>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</si>
  <si>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</si>
  <si>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</si>
  <si>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</si>
  <si>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</si>
  <si>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</si>
  <si>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</si>
  <si>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</si>
  <si>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</si>
  <si>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</si>
  <si>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</si>
  <si>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</si>
  <si>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</si>
  <si>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</si>
  <si>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</si>
  <si>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</si>
  <si>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</si>
  <si>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</si>
  <si>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</si>
  <si>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</si>
  <si>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</si>
  <si>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</si>
  <si>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</si>
  <si>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</si>
  <si>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</si>
  <si>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</si>
  <si>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</si>
  <si>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</si>
  <si>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</si>
  <si>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</si>
  <si>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</si>
  <si>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</si>
  <si>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</si>
  <si>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</si>
  <si>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</si>
  <si>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</si>
  <si>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</si>
  <si>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</si>
  <si>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</si>
  <si>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</si>
  <si>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</si>
  <si>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</si>
  <si>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</si>
  <si>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</si>
  <si>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</si>
  <si>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</si>
  <si>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</si>
  <si>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</si>
  <si>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</si>
  <si>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</si>
  <si>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</si>
  <si>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</si>
  <si>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</si>
  <si>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</si>
  <si>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</si>
  <si>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</si>
  <si>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</si>
  <si>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</si>
  <si>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</si>
  <si>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</si>
  <si>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</si>
  <si>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</si>
  <si>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</si>
  <si>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</si>
  <si>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</si>
  <si>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</si>
  <si>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</si>
  <si>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</si>
  <si>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</si>
  <si>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</si>
  <si>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</si>
  <si>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</si>
  <si>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</si>
  <si>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</si>
  <si>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</si>
  <si>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</si>
  <si>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</si>
  <si>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</si>
  <si>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</si>
  <si>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</si>
  <si>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</si>
  <si>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</si>
  <si>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</si>
  <si>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</si>
  <si>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</si>
  <si>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</si>
  <si>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</si>
  <si>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</si>
  <si>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</si>
  <si>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</si>
  <si>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</si>
  <si>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</si>
  <si>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</si>
  <si>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</si>
  <si>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</si>
  <si>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</si>
  <si>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</si>
  <si>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</si>
  <si>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</si>
  <si>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</si>
  <si>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</si>
  <si>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</si>
  <si>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</si>
  <si>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</si>
  <si>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</si>
  <si>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</si>
  <si>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</si>
  <si>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</si>
  <si>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</si>
  <si>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</si>
  <si>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</si>
  <si>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</si>
  <si>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</si>
  <si>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</si>
  <si>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</si>
  <si>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</si>
  <si>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</si>
  <si>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</si>
  <si>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</si>
  <si>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</si>
  <si>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</si>
  <si>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</si>
  <si>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</si>
  <si>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</si>
  <si>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</si>
  <si>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</si>
  <si>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</si>
  <si>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</si>
  <si>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</si>
  <si>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</si>
  <si>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</si>
  <si>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</si>
  <si>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</si>
  <si>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</si>
  <si>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</si>
  <si>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</si>
  <si>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</si>
  <si>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</si>
  <si>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</si>
  <si>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</si>
  <si>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</si>
  <si>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</si>
  <si>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</si>
  <si>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</si>
  <si>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</si>
  <si>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</si>
  <si>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</si>
  <si>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</si>
  <si>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</si>
  <si>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</si>
  <si>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</si>
  <si>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</si>
  <si>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</si>
  <si>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</si>
  <si>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</si>
  <si>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</si>
  <si>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</si>
  <si>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</si>
  <si>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</si>
  <si>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</si>
  <si>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</si>
  <si>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</si>
  <si>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</si>
  <si>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</si>
  <si>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</si>
  <si>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</si>
  <si>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</si>
  <si>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</si>
  <si>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</si>
  <si>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</si>
  <si>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</si>
  <si>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</si>
  <si>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</si>
  <si>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</si>
  <si>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</si>
  <si>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</si>
  <si>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</si>
  <si>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</si>
  <si>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</si>
  <si>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</si>
  <si>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</si>
  <si>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</si>
  <si>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</si>
  <si>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</si>
  <si>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</si>
  <si>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</si>
  <si>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</si>
  <si>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</si>
  <si>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</si>
  <si>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</si>
  <si>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</si>
  <si>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</si>
  <si>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</si>
  <si>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</si>
  <si>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</si>
  <si>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</si>
  <si>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</si>
  <si>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</si>
  <si>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</si>
  <si>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</si>
  <si>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</si>
  <si>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</si>
  <si>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</si>
  <si>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</si>
  <si>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</si>
  <si>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</si>
  <si>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</si>
  <si>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</si>
  <si>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</si>
  <si>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</si>
  <si>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</si>
  <si>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</si>
  <si>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</si>
  <si>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</si>
  <si>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</si>
  <si>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</si>
  <si>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</si>
  <si>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</si>
  <si>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</si>
  <si>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</si>
  <si>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</si>
  <si>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</si>
  <si>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</si>
  <si>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</si>
  <si>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</si>
  <si>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</si>
  <si>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</si>
  <si>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</si>
  <si>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</si>
  <si>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</si>
  <si>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</si>
  <si>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</si>
  <si>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</si>
  <si>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</si>
  <si>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</si>
  <si>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</si>
  <si>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</si>
  <si>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</si>
  <si>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</si>
  <si>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</si>
  <si>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</si>
  <si>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</si>
  <si>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</si>
  <si>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</si>
  <si>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</si>
  <si>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</si>
  <si>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</si>
  <si>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</si>
  <si>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</si>
  <si>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</si>
  <si>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</si>
  <si>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</si>
  <si>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</si>
  <si>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</si>
  <si>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</si>
  <si>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</si>
  <si>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</si>
  <si>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</si>
  <si>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</si>
  <si>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</si>
  <si>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</si>
  <si>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</si>
  <si>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</si>
  <si>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</si>
  <si>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</si>
  <si>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</si>
  <si>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</si>
  <si>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</si>
  <si>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</si>
  <si>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</si>
  <si>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</si>
  <si>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</si>
  <si>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</si>
  <si>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</si>
  <si>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</si>
  <si>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</si>
  <si>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</si>
  <si>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</si>
  <si>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</si>
  <si>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</si>
  <si>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</si>
  <si>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</si>
  <si>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</si>
  <si>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</si>
  <si>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</si>
  <si>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</si>
  <si>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</si>
  <si>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</si>
  <si>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</si>
  <si>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</si>
  <si>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</si>
  <si>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</si>
  <si>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</si>
  <si>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</si>
  <si>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</si>
  <si>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</si>
  <si>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</si>
  <si>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</si>
  <si>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</si>
  <si>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</si>
  <si>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</si>
  <si>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</si>
  <si>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</si>
  <si>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</si>
  <si>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</si>
  <si>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</si>
  <si>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</si>
  <si>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</si>
  <si>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</si>
  <si>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</si>
  <si>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</si>
  <si>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</si>
  <si>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</si>
  <si>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</si>
  <si>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</si>
  <si>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</si>
  <si>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</si>
  <si>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</si>
  <si>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</si>
  <si>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</si>
  <si>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</si>
  <si>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</si>
  <si>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</si>
  <si>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</si>
  <si>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</si>
  <si>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</si>
  <si>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</si>
  <si>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</si>
  <si>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</si>
  <si>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</si>
  <si>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</si>
  <si>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</si>
  <si>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</si>
  <si>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</si>
  <si>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</si>
  <si>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</si>
  <si>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</si>
  <si>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</si>
  <si>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</si>
  <si>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</si>
  <si>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</si>
  <si>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</si>
  <si>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</si>
  <si>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</si>
  <si>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</si>
  <si>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</si>
  <si>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</si>
  <si>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</si>
  <si>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</si>
  <si>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</si>
  <si>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</si>
  <si>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</si>
  <si>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</si>
  <si>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</si>
  <si>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</si>
  <si>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</si>
  <si>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</si>
  <si>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</si>
  <si>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</si>
  <si>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</si>
  <si>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</si>
  <si>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</si>
  <si>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</si>
  <si>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</si>
  <si>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</si>
  <si>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</si>
  <si>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</si>
  <si>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</si>
  <si>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</si>
  <si>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</si>
  <si>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</si>
  <si>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</si>
  <si>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</si>
  <si>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</si>
  <si>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</si>
  <si>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</si>
  <si>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</si>
  <si>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</si>
  <si>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</si>
  <si>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</si>
  <si>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</si>
  <si>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</si>
  <si>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</si>
  <si>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</si>
  <si>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</si>
  <si>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</si>
  <si>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</si>
  <si>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</si>
  <si>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</si>
  <si>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</si>
  <si>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</si>
  <si>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</si>
  <si>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</si>
  <si>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</si>
  <si>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</si>
  <si>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</si>
  <si>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</si>
  <si>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</si>
  <si>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</si>
  <si>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</si>
  <si>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</si>
  <si>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</si>
  <si>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</si>
  <si>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</si>
  <si>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</si>
  <si>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</si>
  <si>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</si>
  <si>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</si>
  <si>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</si>
  <si>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</si>
  <si>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</si>
  <si>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</si>
  <si>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</si>
  <si>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</si>
  <si>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</si>
  <si>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</si>
  <si>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</si>
  <si>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</si>
  <si>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</si>
  <si>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</si>
  <si>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</si>
  <si>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</si>
  <si>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</si>
  <si>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</si>
  <si>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</si>
  <si>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</si>
  <si>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</si>
  <si>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</si>
  <si>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</si>
  <si>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</si>
  <si>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</si>
  <si>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</si>
  <si>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</si>
  <si>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</si>
  <si>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</si>
  <si>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</si>
  <si>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</si>
  <si>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</si>
  <si>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</si>
  <si>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</si>
  <si>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</si>
  <si>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</si>
  <si>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</si>
  <si>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</si>
  <si>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</si>
  <si>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</si>
  <si>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</si>
  <si>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</si>
  <si>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</si>
  <si>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</si>
  <si>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</si>
  <si>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</si>
  <si>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</si>
  <si>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</si>
  <si>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</si>
  <si>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</si>
  <si>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</si>
  <si>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</si>
  <si>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</si>
  <si>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</si>
  <si>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</si>
  <si>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</si>
  <si>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</si>
  <si>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</si>
  <si>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</si>
  <si>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</si>
  <si>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</si>
  <si>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</si>
  <si>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</si>
  <si>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</si>
  <si>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</si>
  <si>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</si>
  <si>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</si>
  <si>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</si>
  <si>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</si>
  <si>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</si>
  <si>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</si>
  <si>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</si>
  <si>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</si>
  <si>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</si>
  <si>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</si>
  <si>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</si>
  <si>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</si>
  <si>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</si>
  <si>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</si>
  <si>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</si>
  <si>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</si>
  <si>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</si>
  <si>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</si>
  <si>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</si>
  <si>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</si>
  <si>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</si>
  <si>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</si>
  <si>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</si>
  <si>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</si>
  <si>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</si>
  <si>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</si>
  <si>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</si>
  <si>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</si>
  <si>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</si>
  <si>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</si>
  <si>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</si>
  <si>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</si>
  <si>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</si>
  <si>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</si>
  <si>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</si>
  <si>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</si>
  <si>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</si>
  <si>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</si>
  <si>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</si>
  <si>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</si>
  <si>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</si>
  <si>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</si>
  <si>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</si>
  <si>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</si>
  <si>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</si>
  <si>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</si>
  <si>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</si>
  <si>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</si>
  <si>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</si>
  <si>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</si>
  <si>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</si>
  <si>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</si>
  <si>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</si>
  <si>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</si>
  <si>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</si>
  <si>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</si>
  <si>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</si>
  <si>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</si>
  <si>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</si>
  <si>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</si>
  <si>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</si>
  <si>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</si>
  <si>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</si>
  <si>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</si>
  <si>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</si>
  <si>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</si>
  <si>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</si>
  <si>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</si>
  <si>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</si>
  <si>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</si>
  <si>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</si>
  <si>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</si>
  <si>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</si>
  <si>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</si>
  <si>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</si>
  <si>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</si>
  <si>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</si>
  <si>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</si>
  <si>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</si>
  <si>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</si>
  <si>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</si>
  <si>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</si>
  <si>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</si>
  <si>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</si>
  <si>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</si>
  <si>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</si>
  <si>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</si>
  <si>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</si>
  <si>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</si>
  <si>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</si>
  <si>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</si>
  <si>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</si>
  <si>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</si>
  <si>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</si>
  <si>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</si>
  <si>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</si>
  <si>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</si>
  <si>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</si>
  <si>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</si>
  <si>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</si>
  <si>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</si>
  <si>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</si>
  <si>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</si>
  <si>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</si>
  <si>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</si>
  <si>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</si>
  <si>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</si>
  <si>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</si>
  <si>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</si>
  <si>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</si>
  <si>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</si>
  <si>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</si>
  <si>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</si>
  <si>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</si>
  <si>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</si>
  <si>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</si>
  <si>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</si>
  <si>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</si>
  <si>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</si>
  <si>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</si>
  <si>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</si>
  <si>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</si>
  <si>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</si>
  <si>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</si>
  <si>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</si>
  <si>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</si>
  <si>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</si>
  <si>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</si>
  <si>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</si>
  <si>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</si>
  <si>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</si>
  <si>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</si>
  <si>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</si>
  <si>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</si>
  <si>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</si>
  <si>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</si>
  <si>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</si>
  <si>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</si>
  <si>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</si>
  <si>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</si>
  <si>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</si>
  <si>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</si>
  <si>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</si>
  <si>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</si>
  <si>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</si>
  <si>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</si>
  <si>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</si>
  <si>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</si>
  <si>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</si>
  <si>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</si>
  <si>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</si>
  <si>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</si>
  <si>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</si>
  <si>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</si>
  <si>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</si>
  <si>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</si>
  <si>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</si>
  <si>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</si>
  <si>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</si>
  <si>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</si>
  <si>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</si>
  <si>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</si>
  <si>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</si>
  <si>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</si>
  <si>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</si>
  <si>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</si>
  <si>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</si>
  <si>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</si>
  <si>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</si>
  <si>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</si>
  <si>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</si>
  <si>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</si>
  <si>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</si>
  <si>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</si>
  <si>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</si>
  <si>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</si>
  <si>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</si>
  <si>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</si>
  <si>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</si>
  <si>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</si>
  <si>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</si>
  <si>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</si>
  <si>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</si>
  <si>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</si>
  <si>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</si>
  <si>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</si>
  <si>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</si>
  <si>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</si>
  <si>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</si>
  <si>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</si>
  <si>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</si>
  <si>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</si>
  <si>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</si>
  <si>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</si>
  <si>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</si>
  <si>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</si>
  <si>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</si>
  <si>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</si>
  <si>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</si>
  <si>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</si>
  <si>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</si>
  <si>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</si>
  <si>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</si>
  <si>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</si>
  <si>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</si>
  <si>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</si>
  <si>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</si>
  <si>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</si>
  <si>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</si>
  <si>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</si>
  <si>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</si>
  <si>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</si>
  <si>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</si>
  <si>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</si>
  <si>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</si>
  <si>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</si>
  <si>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</si>
  <si>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</si>
  <si>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</si>
  <si>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</si>
  <si>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</si>
  <si>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</si>
  <si>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</si>
  <si>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</si>
  <si>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</si>
  <si>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</si>
  <si>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</si>
  <si>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</si>
  <si>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</si>
  <si>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</si>
  <si>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</si>
  <si>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</si>
  <si>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</si>
  <si>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</si>
  <si>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</si>
  <si>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</si>
  <si>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</si>
  <si>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</si>
  <si>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</si>
  <si>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</si>
  <si>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</si>
  <si>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</si>
  <si>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</si>
  <si>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</si>
  <si>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</si>
  <si>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</si>
  <si>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</si>
  <si>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</si>
  <si>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</si>
  <si>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</si>
  <si>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</si>
  <si>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</si>
  <si>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</si>
  <si>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</si>
  <si>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</si>
  <si>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</si>
  <si>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</si>
  <si>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</si>
  <si>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</si>
  <si>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</si>
  <si>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</si>
  <si>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</si>
  <si>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</si>
  <si>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</si>
  <si>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</si>
  <si>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</si>
  <si>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</si>
  <si>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</si>
  <si>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</si>
  <si>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</si>
  <si>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</si>
  <si>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</si>
  <si>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</si>
  <si>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</si>
  <si>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</si>
  <si>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</si>
  <si>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</si>
  <si>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</si>
  <si>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</si>
  <si>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</si>
  <si>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</si>
  <si>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</si>
  <si>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</si>
  <si>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</si>
  <si>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</si>
  <si>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</si>
  <si>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</si>
  <si>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</si>
  <si>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</si>
  <si>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</si>
  <si>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</si>
  <si>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</si>
  <si>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</si>
  <si>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</si>
  <si>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</si>
  <si>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</si>
  <si>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</si>
  <si>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</si>
  <si>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</si>
  <si>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</si>
  <si>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</si>
  <si>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</si>
  <si>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</si>
  <si>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</si>
  <si>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</si>
  <si>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</si>
  <si>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</si>
  <si>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</si>
  <si>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</si>
  <si>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</si>
  <si>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</si>
  <si>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</si>
  <si>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</si>
  <si>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</si>
  <si>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</si>
  <si>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</si>
  <si>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</si>
  <si>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</si>
  <si>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</si>
  <si>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</si>
  <si>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</si>
  <si>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</si>
  <si>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</si>
  <si>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</si>
  <si>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</si>
  <si>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</si>
  <si>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</si>
  <si>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</si>
  <si>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</si>
  <si>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</si>
  <si>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</si>
  <si>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</si>
  <si>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</si>
  <si>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</si>
  <si>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</si>
  <si>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</si>
  <si>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</si>
  <si>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</si>
  <si>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</si>
  <si>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</si>
  <si>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</si>
  <si>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</si>
  <si>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</si>
  <si>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</si>
  <si>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</si>
  <si>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</si>
  <si>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</si>
  <si>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</si>
  <si>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</si>
  <si>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</si>
  <si>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</si>
  <si>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</si>
  <si>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</si>
  <si>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</si>
  <si>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</si>
  <si>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</si>
  <si>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</si>
  <si>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</si>
  <si>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</si>
  <si>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</si>
  <si>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</si>
  <si>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</si>
  <si>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</si>
  <si>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</si>
  <si>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</si>
  <si>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</si>
  <si>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</si>
  <si>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</si>
  <si>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</si>
  <si>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</si>
  <si>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</si>
  <si>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</si>
  <si>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</si>
  <si>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</si>
  <si>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</si>
  <si>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</si>
  <si>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</si>
  <si>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</si>
  <si>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</si>
  <si>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</si>
  <si>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</si>
  <si>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</si>
  <si>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</si>
  <si>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</si>
  <si>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</si>
  <si>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</si>
  <si>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</si>
  <si>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</si>
  <si>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</si>
  <si>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</si>
  <si>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</si>
  <si>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</si>
  <si>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</si>
  <si>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</si>
  <si>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</si>
  <si>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</si>
  <si>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</si>
  <si>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</si>
  <si>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</si>
  <si>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</si>
  <si>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</si>
  <si>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</si>
  <si>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</si>
  <si>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</si>
  <si>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</si>
  <si>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</si>
  <si>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</si>
  <si>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</si>
  <si>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</si>
  <si>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</si>
  <si>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</si>
  <si>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</si>
  <si>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</si>
  <si>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</si>
  <si>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</si>
  <si>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</si>
  <si>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</si>
  <si>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</si>
  <si>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</si>
  <si>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</si>
  <si>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</si>
  <si>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</si>
  <si>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</si>
  <si>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</si>
  <si>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</si>
  <si>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</si>
  <si>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</si>
  <si>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</si>
  <si>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</si>
  <si>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</si>
  <si>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</si>
  <si>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</si>
  <si>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</si>
  <si>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</si>
  <si>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</si>
  <si>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</si>
  <si>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</si>
  <si>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</si>
  <si>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</si>
  <si>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</si>
  <si>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</si>
  <si>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</si>
  <si>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</si>
  <si>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</si>
  <si>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</si>
  <si>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</si>
  <si>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</si>
  <si>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</si>
  <si>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</si>
  <si>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</si>
  <si>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</si>
  <si>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</si>
  <si>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</si>
  <si>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</si>
  <si>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</si>
  <si>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</si>
  <si>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</si>
  <si>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</si>
  <si>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</si>
  <si>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</si>
  <si>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</si>
  <si>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</si>
  <si>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</si>
  <si>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</si>
  <si>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</si>
  <si>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</si>
  <si>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</si>
  <si>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</si>
  <si>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</si>
  <si>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</si>
  <si>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</si>
  <si>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</si>
  <si>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</si>
  <si>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</si>
  <si>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</si>
  <si>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</si>
  <si>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</si>
  <si>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</si>
  <si>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</si>
  <si>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</si>
  <si>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</si>
  <si>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</si>
  <si>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</si>
  <si>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</si>
  <si>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</si>
  <si>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</si>
  <si>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</si>
  <si>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</si>
  <si>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</si>
  <si>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</si>
  <si>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</si>
  <si>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</si>
  <si>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</si>
  <si>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</si>
  <si>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</si>
  <si>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</si>
  <si>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</si>
  <si>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</si>
  <si>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</si>
  <si>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</si>
  <si>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</si>
  <si>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</si>
  <si>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</si>
  <si>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</si>
  <si>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</si>
  <si>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</si>
  <si>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</si>
  <si>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</si>
  <si>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</si>
  <si>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</si>
  <si>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</si>
  <si>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</si>
  <si>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</si>
  <si>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</si>
  <si>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</si>
  <si>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</si>
  <si>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</si>
  <si>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</si>
  <si>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</si>
  <si>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</si>
  <si>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</si>
  <si>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</si>
  <si>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</si>
  <si>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</si>
  <si>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</si>
  <si>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</si>
  <si>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</si>
  <si>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</si>
  <si>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</si>
  <si>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</si>
  <si>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</si>
  <si>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</si>
  <si>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</si>
  <si>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</si>
  <si>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</si>
  <si>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</si>
  <si>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</si>
  <si>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</si>
  <si>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</si>
  <si>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</si>
  <si>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</si>
  <si>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</si>
  <si>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</si>
  <si>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</si>
  <si>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</si>
  <si>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</si>
  <si>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</si>
  <si>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</si>
  <si>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</si>
  <si>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</si>
  <si>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</si>
  <si>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</si>
  <si>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</si>
  <si>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</si>
  <si>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</si>
  <si>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</si>
  <si>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</si>
  <si>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</si>
  <si>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</si>
  <si>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</si>
  <si>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</si>
  <si>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</si>
  <si>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</si>
  <si>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</si>
  <si>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</si>
  <si>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</si>
  <si>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</si>
  <si>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</si>
  <si>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</si>
  <si>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</si>
  <si>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</si>
  <si>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</si>
  <si>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</si>
  <si>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</si>
  <si>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</si>
  <si>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</si>
  <si>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</si>
  <si>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</si>
  <si>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</si>
  <si>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</si>
  <si>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</si>
  <si>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</si>
  <si>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</si>
  <si>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</si>
  <si>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</si>
  <si>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</si>
  <si>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</si>
  <si>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</si>
  <si>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</si>
  <si>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</si>
  <si>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</si>
  <si>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</si>
  <si>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</si>
  <si>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</si>
  <si>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</si>
  <si>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</si>
  <si>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</si>
  <si>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</si>
  <si>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</si>
  <si>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</si>
  <si>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</si>
  <si>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</si>
  <si>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</si>
  <si>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</si>
  <si>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</si>
  <si>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</si>
  <si>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</si>
  <si>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</si>
  <si>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</si>
  <si>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</si>
  <si>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</si>
  <si>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</si>
  <si>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</si>
  <si>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</si>
  <si>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</si>
  <si>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</si>
  <si>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</si>
  <si>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</si>
  <si>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</si>
  <si>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</si>
  <si>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</si>
  <si>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</si>
  <si>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</si>
  <si>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</si>
  <si>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</si>
  <si>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</si>
  <si>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</si>
  <si>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</si>
  <si>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</si>
  <si>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</si>
  <si>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</si>
  <si>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</si>
  <si>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</si>
  <si>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</si>
  <si>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</si>
  <si>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</si>
  <si>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</si>
  <si>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</si>
  <si>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</si>
  <si>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</si>
  <si>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</si>
  <si>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</si>
  <si>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</si>
  <si>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</si>
  <si>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</si>
  <si>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</si>
  <si>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</si>
  <si>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</si>
  <si>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</si>
  <si>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</si>
  <si>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</si>
  <si>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</si>
  <si>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</si>
  <si>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</si>
  <si>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</si>
  <si>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</si>
  <si>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</si>
  <si>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</si>
  <si>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</si>
  <si>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</si>
  <si>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</si>
  <si>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</si>
  <si>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</si>
  <si>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</si>
  <si>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</si>
  <si>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</si>
  <si>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</si>
  <si>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</si>
  <si>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</si>
  <si>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</si>
  <si>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</si>
  <si>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</si>
  <si>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</si>
  <si>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</si>
  <si>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</si>
  <si>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</si>
  <si>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</si>
  <si>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</si>
  <si>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</si>
  <si>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</si>
  <si>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</si>
  <si>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</si>
  <si>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</si>
  <si>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</si>
  <si>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</si>
  <si>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</si>
  <si>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</si>
  <si>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</si>
  <si>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</si>
  <si>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</si>
  <si>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</si>
  <si>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</si>
  <si>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</si>
  <si>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</si>
  <si>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</si>
  <si>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</si>
  <si>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</si>
  <si>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</si>
  <si>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</si>
  <si>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</si>
  <si>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</si>
  <si>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</si>
  <si>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</si>
  <si>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</si>
  <si>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</si>
  <si>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</si>
  <si>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</si>
  <si>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</si>
  <si>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</si>
  <si>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</si>
  <si>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</si>
  <si>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</si>
  <si>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</si>
  <si>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</si>
  <si>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</si>
  <si>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</si>
  <si>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</si>
  <si>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</si>
  <si>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</si>
  <si>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</si>
  <si>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</si>
  <si>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</si>
  <si>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</si>
  <si>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</si>
  <si>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</si>
  <si>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</si>
  <si>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</si>
  <si>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</si>
  <si>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</si>
  <si>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</si>
  <si>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</si>
  <si>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</si>
  <si>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</si>
  <si>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</si>
  <si>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</si>
  <si>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</si>
  <si>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</si>
  <si>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</si>
  <si>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</si>
  <si>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</si>
  <si>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</si>
  <si>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</si>
  <si>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</si>
  <si>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</si>
  <si>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</si>
  <si>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</si>
  <si>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</si>
  <si>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</si>
  <si>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</si>
  <si>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</si>
  <si>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</si>
  <si>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</si>
  <si>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</si>
  <si>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</si>
  <si>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</si>
  <si>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</si>
  <si>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</si>
  <si>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</si>
  <si>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</si>
  <si>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</si>
  <si>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</si>
  <si>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</si>
  <si>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</si>
  <si>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</si>
  <si>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</si>
  <si>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</si>
  <si>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</si>
  <si>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</si>
  <si>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</si>
  <si>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</si>
  <si>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</si>
  <si>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</si>
  <si>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</si>
  <si>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</si>
  <si>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</si>
  <si>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</si>
  <si>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</si>
  <si>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</si>
  <si>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</si>
  <si>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</si>
  <si>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</si>
  <si>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</si>
  <si>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</si>
  <si>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</si>
  <si>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</si>
  <si>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</si>
  <si>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</si>
  <si>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</si>
  <si>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</si>
  <si>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</si>
  <si>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</si>
  <si>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</si>
  <si>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</si>
  <si>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</si>
  <si>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</si>
  <si>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</si>
  <si>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</si>
  <si>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</si>
  <si>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</si>
  <si>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</si>
  <si>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</si>
  <si>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</si>
  <si>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</si>
  <si>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</si>
  <si>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</si>
  <si>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</si>
  <si>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</si>
  <si>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</si>
  <si>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</si>
  <si>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</si>
  <si>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</si>
  <si>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</si>
  <si>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</si>
  <si>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</si>
  <si>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</si>
  <si>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</si>
  <si>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</si>
  <si>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</si>
  <si>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</si>
  <si>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</si>
  <si>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</si>
  <si>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</si>
  <si>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</si>
  <si>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</si>
  <si>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</si>
  <si>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</si>
  <si>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</si>
  <si>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</si>
  <si>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</si>
  <si>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</si>
  <si>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</si>
  <si>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</si>
  <si>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</si>
  <si>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</si>
  <si>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</si>
  <si>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</si>
  <si>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</si>
  <si>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</si>
  <si>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</si>
  <si>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</si>
  <si>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</si>
  <si>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</si>
  <si>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</si>
  <si>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</si>
  <si>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</si>
  <si>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</si>
  <si>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</si>
  <si>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</si>
  <si>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</si>
  <si>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</si>
  <si>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</si>
  <si>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</si>
  <si>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</si>
  <si>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</si>
  <si>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</si>
  <si>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</si>
  <si>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</si>
  <si>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</si>
  <si>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</si>
  <si>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</si>
  <si>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</si>
  <si>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</si>
  <si>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</si>
  <si>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</si>
  <si>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</si>
  <si>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</si>
  <si>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</si>
  <si>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</si>
  <si>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</si>
  <si>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</si>
  <si>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</si>
  <si>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</si>
  <si>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</si>
  <si>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</si>
  <si>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</si>
  <si>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</si>
  <si>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</si>
  <si>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</si>
  <si>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</si>
  <si>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</si>
  <si>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</si>
  <si>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</si>
  <si>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</si>
  <si>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</si>
  <si>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</si>
  <si>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</si>
  <si>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</si>
  <si>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</si>
  <si>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</si>
  <si>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</si>
  <si>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</si>
  <si>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</si>
  <si>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</si>
  <si>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</si>
  <si>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</si>
  <si>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</si>
  <si>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</si>
  <si>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</si>
  <si>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</si>
  <si>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</si>
  <si>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</si>
  <si>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</si>
  <si>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</si>
  <si>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</si>
  <si>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</si>
  <si>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</si>
  <si>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</si>
  <si>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</si>
  <si>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</si>
  <si>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</si>
  <si>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</si>
  <si>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</si>
  <si>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</si>
  <si>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</si>
  <si>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</si>
  <si>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</si>
  <si>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</si>
  <si>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</si>
  <si>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</si>
  <si>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</si>
  <si>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</si>
  <si>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</si>
  <si>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</si>
  <si>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</si>
  <si>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</si>
  <si>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</si>
  <si>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</si>
  <si>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</si>
  <si>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</si>
  <si>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</si>
  <si>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</si>
  <si>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</si>
  <si>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</si>
  <si>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</si>
  <si>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</si>
  <si>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</si>
  <si>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</si>
  <si>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</si>
  <si>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</si>
  <si>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</si>
  <si>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</si>
  <si>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</si>
  <si>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</si>
  <si>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</si>
  <si>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</si>
  <si>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</si>
  <si>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</si>
  <si>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</si>
  <si>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</si>
  <si>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</si>
  <si>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</si>
  <si>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</si>
  <si>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</si>
  <si>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</si>
  <si>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</si>
  <si>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</si>
  <si>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</si>
  <si>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</si>
  <si>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</si>
  <si>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</si>
  <si>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</si>
  <si>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</si>
  <si>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</si>
  <si>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</si>
  <si>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</si>
  <si>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</si>
  <si>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</si>
  <si>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</si>
  <si>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</si>
  <si>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</si>
  <si>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</si>
  <si>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</si>
  <si>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</si>
  <si>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</si>
  <si>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</si>
  <si>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</si>
  <si>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</si>
  <si>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</si>
  <si>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</si>
  <si>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</si>
  <si>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</si>
  <si>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</si>
  <si>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</si>
  <si>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</si>
  <si>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</si>
  <si>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</si>
  <si>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</si>
  <si>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</si>
  <si>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</si>
  <si>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</si>
  <si>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</si>
  <si>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</si>
  <si>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</si>
  <si>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</si>
  <si>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</si>
  <si>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</si>
  <si>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</si>
  <si>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</si>
  <si>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</si>
  <si>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</si>
  <si>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</si>
  <si>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</si>
  <si>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</si>
  <si>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</si>
  <si>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</si>
  <si>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</si>
  <si>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</si>
  <si>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</si>
  <si>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</si>
  <si>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</si>
  <si>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</si>
  <si>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</si>
  <si>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</si>
  <si>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</si>
  <si>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</si>
  <si>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</si>
  <si>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</si>
  <si>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</si>
  <si>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</si>
  <si>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</si>
  <si>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</si>
  <si>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</si>
  <si>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</si>
  <si>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</si>
  <si>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</si>
  <si>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</si>
  <si>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</si>
  <si>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</si>
  <si>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</si>
  <si>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</si>
  <si>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</si>
  <si>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</si>
  <si>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</si>
  <si>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</si>
  <si>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</si>
  <si>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</si>
  <si>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</si>
  <si>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</si>
  <si>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</si>
  <si>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</si>
  <si>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</si>
  <si>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</si>
  <si>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</si>
  <si>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</si>
  <si>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</si>
  <si>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</si>
  <si>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</si>
  <si>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</si>
  <si>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</si>
  <si>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</si>
  <si>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</si>
  <si>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</si>
  <si>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</si>
  <si>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</si>
  <si>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</si>
  <si>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</si>
  <si>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</si>
  <si>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</si>
  <si>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</si>
  <si>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</si>
  <si>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</si>
  <si>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</si>
  <si>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</si>
  <si>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</si>
  <si>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</si>
  <si>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</si>
  <si>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</si>
  <si>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</si>
  <si>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</si>
  <si>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</si>
  <si>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</si>
  <si>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</si>
  <si>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</si>
  <si>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</si>
  <si>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</si>
  <si>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</si>
  <si>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</si>
  <si>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</si>
  <si>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</si>
  <si>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</si>
  <si>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</si>
  <si>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</si>
  <si>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</si>
  <si>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</si>
  <si>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</si>
  <si>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</si>
  <si>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</si>
  <si>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</si>
  <si>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</si>
  <si>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</si>
  <si>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</si>
  <si>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</si>
  <si>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</si>
  <si>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</si>
  <si>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</si>
  <si>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</si>
  <si>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</si>
  <si>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</si>
  <si>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</si>
  <si>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</si>
  <si>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</si>
  <si>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</si>
  <si>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</si>
  <si>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</si>
  <si>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</si>
  <si>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</si>
  <si>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</si>
  <si>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</si>
  <si>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</si>
  <si>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</si>
  <si>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</si>
  <si>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</si>
  <si>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</si>
  <si>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</si>
  <si>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</si>
  <si>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</si>
  <si>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</si>
  <si>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</si>
  <si>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</si>
  <si>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</si>
  <si>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</si>
  <si>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</si>
  <si>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</si>
  <si>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</si>
  <si>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</si>
  <si>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</si>
  <si>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</si>
  <si>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</si>
  <si>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</si>
  <si>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</si>
  <si>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</si>
  <si>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</si>
  <si>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</si>
  <si>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</si>
  <si>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</si>
  <si>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</si>
  <si>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</si>
  <si>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</si>
  <si>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</si>
  <si>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</si>
  <si>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</si>
  <si>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</si>
  <si>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</si>
  <si>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</si>
  <si>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</si>
  <si>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</si>
  <si>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</si>
  <si>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</si>
  <si>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</si>
  <si>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</si>
  <si>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</si>
  <si>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</si>
  <si>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</si>
  <si>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</si>
  <si>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</si>
  <si>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</si>
  <si>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</si>
  <si>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</si>
  <si>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</si>
  <si>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</si>
  <si>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</si>
  <si>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</si>
  <si>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</si>
  <si>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</si>
  <si>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</si>
  <si>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</si>
  <si>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</si>
  <si>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</si>
  <si>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</si>
  <si>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</si>
  <si>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</si>
  <si>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</si>
  <si>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</si>
  <si>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</si>
  <si>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</si>
  <si>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</si>
  <si>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</si>
  <si>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</si>
  <si>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</si>
  <si>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</si>
  <si>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</si>
  <si>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</si>
  <si>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</si>
  <si>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</si>
  <si>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</si>
  <si>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</si>
  <si>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</si>
  <si>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</si>
  <si>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</si>
  <si>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</si>
  <si>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</si>
  <si>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</si>
  <si>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</si>
  <si>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</si>
  <si>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</si>
  <si>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</si>
  <si>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</si>
  <si>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</si>
  <si>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</si>
  <si>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</si>
  <si>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</si>
  <si>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</si>
  <si>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</si>
  <si>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</si>
  <si>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</si>
  <si>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</si>
  <si>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</si>
  <si>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</si>
  <si>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</si>
  <si>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</si>
  <si>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</si>
  <si>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</si>
  <si>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</si>
  <si>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</si>
  <si>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</si>
  <si>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</si>
  <si>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</si>
  <si>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</si>
  <si>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</si>
  <si>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</si>
  <si>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</si>
  <si>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</si>
  <si>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</si>
  <si>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</si>
  <si>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</si>
  <si>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</si>
  <si>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</si>
  <si>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</si>
  <si>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</si>
  <si>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</si>
  <si>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</si>
  <si>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</si>
  <si>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</si>
  <si>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</si>
  <si>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</si>
  <si>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</si>
  <si>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</si>
  <si>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</si>
  <si>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</si>
  <si>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</si>
  <si>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</si>
  <si>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</si>
  <si>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</si>
  <si>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</si>
  <si>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</si>
  <si>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</si>
  <si>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</si>
  <si>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</si>
  <si>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</si>
  <si>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</si>
  <si>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</si>
  <si>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</si>
  <si>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</si>
  <si>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</si>
  <si>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</si>
  <si>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</si>
  <si>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</si>
  <si>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</si>
  <si>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</si>
  <si>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</si>
  <si>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</si>
  <si>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</si>
  <si>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</si>
  <si>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</si>
  <si>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</si>
  <si>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</si>
  <si>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</si>
  <si>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</si>
  <si>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</si>
  <si>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</si>
  <si>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</si>
  <si>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</si>
  <si>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</si>
  <si>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</si>
  <si>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</si>
  <si>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</si>
  <si>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</si>
  <si>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</si>
  <si>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</si>
  <si>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</si>
  <si>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</si>
  <si>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</si>
  <si>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</si>
  <si>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</si>
  <si>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</si>
  <si>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</si>
  <si>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</si>
  <si>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</si>
  <si>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</si>
  <si>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</si>
  <si>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</si>
  <si>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</si>
  <si>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</si>
  <si>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</si>
  <si>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</si>
  <si>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</si>
  <si>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</si>
  <si>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</si>
  <si>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</si>
  <si>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</si>
  <si>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</si>
  <si>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</si>
  <si>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</si>
  <si>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</si>
  <si>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</si>
  <si>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</si>
  <si>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</si>
  <si>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</si>
  <si>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</si>
  <si>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</si>
  <si>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</si>
  <si>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</si>
  <si>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</si>
  <si>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</si>
  <si>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</si>
  <si>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</si>
  <si>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</si>
  <si>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</si>
  <si>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</si>
  <si>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</si>
  <si>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</si>
  <si>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</si>
  <si>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</si>
  <si>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</si>
  <si>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</si>
  <si>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</si>
  <si>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</si>
  <si>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</si>
  <si>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</si>
  <si>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</si>
  <si>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</si>
  <si>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</si>
  <si>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</si>
  <si>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</si>
  <si>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</si>
  <si>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</si>
  <si>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</si>
  <si>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</si>
  <si>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</si>
  <si>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</si>
  <si>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</si>
  <si>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</si>
  <si>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</si>
  <si>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</si>
  <si>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</si>
  <si>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</si>
  <si>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</si>
  <si>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</si>
  <si>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</si>
  <si>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</si>
  <si>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</si>
  <si>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</si>
  <si>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</si>
  <si>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</si>
  <si>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</si>
  <si>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</si>
  <si>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</si>
  <si>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</si>
  <si>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</si>
  <si>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</si>
  <si>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</si>
  <si>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</si>
  <si>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</si>
  <si>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</si>
  <si>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</si>
  <si>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</si>
  <si>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</si>
  <si>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</si>
  <si>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</si>
  <si>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</si>
  <si>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</si>
  <si>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</si>
  <si>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</si>
  <si>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</si>
  <si>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</si>
  <si>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</si>
  <si>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</si>
  <si>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</si>
  <si>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</si>
  <si>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</si>
  <si>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</si>
  <si>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</si>
  <si>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</si>
  <si>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</si>
  <si>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</si>
  <si>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</si>
  <si>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</si>
  <si>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</si>
  <si>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</si>
  <si>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</si>
  <si>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</si>
  <si>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</si>
  <si>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</si>
  <si>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</si>
  <si>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</si>
  <si>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</si>
  <si>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</si>
  <si>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</si>
  <si>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</si>
  <si>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</si>
  <si>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</si>
  <si>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</si>
  <si>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</si>
  <si>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</si>
  <si>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</si>
  <si>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</si>
  <si>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</si>
  <si>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</si>
  <si>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</si>
  <si>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</si>
  <si>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</si>
  <si>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</si>
  <si>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</si>
  <si>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</si>
  <si>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</si>
  <si>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</si>
  <si>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</si>
  <si>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</si>
  <si>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</si>
  <si>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</si>
  <si>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</si>
  <si>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</si>
  <si>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</si>
  <si>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</si>
  <si>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</si>
  <si>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</si>
  <si>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</si>
  <si>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</si>
  <si>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</si>
  <si>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</si>
  <si>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</si>
  <si>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</si>
  <si>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</si>
  <si>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</si>
  <si>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</si>
  <si>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</si>
  <si>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</si>
  <si>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</si>
  <si>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</si>
  <si>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</si>
  <si>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</si>
  <si>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</si>
  <si>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</si>
  <si>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</si>
  <si>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</si>
  <si>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</si>
  <si>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</si>
  <si>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</si>
  <si>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</si>
  <si>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</si>
  <si>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</si>
  <si>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</si>
  <si>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</si>
  <si>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</si>
  <si>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</si>
  <si>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</si>
  <si>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</si>
  <si>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</si>
  <si>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</si>
  <si>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</si>
  <si>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</si>
  <si>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</si>
  <si>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</si>
  <si>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</si>
  <si>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</si>
  <si>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</si>
  <si>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</si>
  <si>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</si>
  <si>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</si>
  <si>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</si>
  <si>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</si>
  <si>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</si>
  <si>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</si>
  <si>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</si>
  <si>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</si>
  <si>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</si>
  <si>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</si>
  <si>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</si>
  <si>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</si>
  <si>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</si>
  <si>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</si>
  <si>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</si>
  <si>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</si>
  <si>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</si>
  <si>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</si>
  <si>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</si>
  <si>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</si>
  <si>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</si>
  <si>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</si>
  <si>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</si>
  <si>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</si>
  <si>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</si>
  <si>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</si>
  <si>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</si>
  <si>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</si>
  <si>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</si>
  <si>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</si>
  <si>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</si>
  <si>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</si>
  <si>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</si>
  <si>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</si>
  <si>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</si>
  <si>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</si>
  <si>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</si>
  <si>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</si>
  <si>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</si>
  <si>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</si>
  <si>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</si>
  <si>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</si>
  <si>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</si>
  <si>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</si>
  <si>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</si>
  <si>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</si>
  <si>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</si>
  <si>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</si>
  <si>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</si>
  <si>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</si>
  <si>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</si>
  <si>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</si>
  <si>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</si>
  <si>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</si>
  <si>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</si>
  <si>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</si>
  <si>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</si>
  <si>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</si>
  <si>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</si>
  <si>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</si>
  <si>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</si>
  <si>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</si>
  <si>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</si>
  <si>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</si>
  <si>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</si>
  <si>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</si>
  <si>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</si>
  <si>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</si>
  <si>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</si>
  <si>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</si>
  <si>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</si>
  <si>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</si>
  <si>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</si>
  <si>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</si>
  <si>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</si>
  <si>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</si>
  <si>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</si>
  <si>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</si>
  <si>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</si>
  <si>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</si>
  <si>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</si>
  <si>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</si>
  <si>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</si>
  <si>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</si>
  <si>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</si>
  <si>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</si>
  <si>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</si>
  <si>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</si>
  <si>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</si>
  <si>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</si>
  <si>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</si>
  <si>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</si>
  <si>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</si>
  <si>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</si>
  <si>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</si>
  <si>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</si>
  <si>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</si>
  <si>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</si>
  <si>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</si>
  <si>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</si>
  <si>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</si>
  <si>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</si>
  <si>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</si>
  <si>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</si>
  <si>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</si>
  <si>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</si>
  <si>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</si>
  <si>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</si>
  <si>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</si>
  <si>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</si>
  <si>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</si>
  <si>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</si>
  <si>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</si>
  <si>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</si>
  <si>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</si>
  <si>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</si>
  <si>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</si>
  <si>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</si>
  <si>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</si>
  <si>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</si>
  <si>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</si>
  <si>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</si>
  <si>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</si>
  <si>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</si>
  <si>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</si>
  <si>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</si>
  <si>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</si>
  <si>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</si>
  <si>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</si>
  <si>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</si>
  <si>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</si>
  <si>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</si>
  <si>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</si>
  <si>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</si>
  <si>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</si>
  <si>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</si>
  <si>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</si>
  <si>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</si>
  <si>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</si>
  <si>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</si>
  <si>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</si>
  <si>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</si>
  <si>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</si>
  <si>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</si>
  <si>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</si>
  <si>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</si>
  <si>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</si>
  <si>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</si>
  <si>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</si>
  <si>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</si>
  <si>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</si>
  <si>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</si>
  <si>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</si>
  <si>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</si>
  <si>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</si>
  <si>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</si>
  <si>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</si>
  <si>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</si>
  <si>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</si>
  <si>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</si>
  <si>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</si>
  <si>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</si>
  <si>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</si>
  <si>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</si>
  <si>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</si>
  <si>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</si>
  <si>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</si>
  <si>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</si>
  <si>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</si>
  <si>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</si>
  <si>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</si>
  <si>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</si>
  <si>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</si>
  <si>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</si>
  <si>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</si>
  <si>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</si>
  <si>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</si>
  <si>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</si>
  <si>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</si>
  <si>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</si>
  <si>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</si>
  <si>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</si>
  <si>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</si>
  <si>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</si>
  <si>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</si>
  <si>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</si>
  <si>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</si>
  <si>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</si>
  <si>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</si>
  <si>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</si>
  <si>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</si>
  <si>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</si>
  <si>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</si>
  <si>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</si>
  <si>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</si>
  <si>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</si>
  <si>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</si>
  <si>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</si>
  <si>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</si>
  <si>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</si>
  <si>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</si>
  <si>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</si>
  <si>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</si>
  <si>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</si>
  <si>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</si>
  <si>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</si>
  <si>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</si>
  <si>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</si>
  <si>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</si>
  <si>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</si>
  <si>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</si>
  <si>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</si>
  <si>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</si>
  <si>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</si>
  <si>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</si>
  <si>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</si>
  <si>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</si>
  <si>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</si>
  <si>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</si>
  <si>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</si>
  <si>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</si>
  <si>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</si>
  <si>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</si>
  <si>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</si>
  <si>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</si>
  <si>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</si>
  <si>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</si>
  <si>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</si>
  <si>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</si>
  <si>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</si>
  <si>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</si>
  <si>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</si>
  <si>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</si>
  <si>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</si>
  <si>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</si>
  <si>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</si>
  <si>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</si>
  <si>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</si>
  <si>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</si>
  <si>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</si>
  <si>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</si>
  <si>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</si>
  <si>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</si>
  <si>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</si>
  <si>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</si>
  <si>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</si>
  <si>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</si>
  <si>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</si>
  <si>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</si>
  <si>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</si>
  <si>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</si>
  <si>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</si>
  <si>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</si>
  <si>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</si>
  <si>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</si>
  <si>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</si>
  <si>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</si>
  <si>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</si>
  <si>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</si>
  <si>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</si>
  <si>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</si>
  <si>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</si>
  <si>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</si>
  <si>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</si>
  <si>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</si>
  <si>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</si>
  <si>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</si>
  <si>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</si>
  <si>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</si>
  <si>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</si>
  <si>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</si>
  <si>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</si>
  <si>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</si>
  <si>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</si>
  <si>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</si>
  <si>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</si>
  <si>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</si>
  <si>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</si>
  <si>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</si>
  <si>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</si>
  <si>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</si>
  <si>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</si>
  <si>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</si>
  <si>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</si>
  <si>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</si>
  <si>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</si>
  <si>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</si>
  <si>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</si>
  <si>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</si>
  <si>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</si>
  <si>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</si>
  <si>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</si>
  <si>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</si>
  <si>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</si>
  <si>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</si>
  <si>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</si>
  <si>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</si>
  <si>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</si>
  <si>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</si>
  <si>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</si>
  <si>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</si>
  <si>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</si>
  <si>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</si>
  <si>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</si>
  <si>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</si>
  <si>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</si>
  <si>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</si>
  <si>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</si>
  <si>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</si>
  <si>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</si>
  <si>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</si>
  <si>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</si>
  <si>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</si>
  <si>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</si>
  <si>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</si>
  <si>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</si>
  <si>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</si>
  <si>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</si>
  <si>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</si>
  <si>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</si>
  <si>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</si>
  <si>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</si>
  <si>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</si>
  <si>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</si>
  <si>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</si>
  <si>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</si>
  <si>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</si>
  <si>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</si>
  <si>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</si>
  <si>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</si>
  <si>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</si>
  <si>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</si>
  <si>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</si>
  <si>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</si>
  <si>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</si>
  <si>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</si>
  <si>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</si>
  <si>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</si>
  <si>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</si>
  <si>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</si>
  <si>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</si>
  <si>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</si>
  <si>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</si>
  <si>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</si>
  <si>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</si>
  <si>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</si>
  <si>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</si>
  <si>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</si>
  <si>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</si>
  <si>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</si>
  <si>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</si>
  <si>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</si>
  <si>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</si>
  <si>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</si>
  <si>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</si>
  <si>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</si>
  <si>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</si>
  <si>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</si>
  <si>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</si>
  <si>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</si>
  <si>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</si>
  <si>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</si>
  <si>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</si>
  <si>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</si>
  <si>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</si>
  <si>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</si>
  <si>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</si>
  <si>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</si>
  <si>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</si>
  <si>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</si>
  <si>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</si>
  <si>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</si>
  <si>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</si>
  <si>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</si>
  <si>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</si>
  <si>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</si>
  <si>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</si>
  <si>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</si>
  <si>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</si>
  <si>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</si>
  <si>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</si>
  <si>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</si>
  <si>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</si>
  <si>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</si>
  <si>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</si>
  <si>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</si>
  <si>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</si>
  <si>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</si>
  <si>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</si>
  <si>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</si>
  <si>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</si>
  <si>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</si>
  <si>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</si>
  <si>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</si>
  <si>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</si>
  <si>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</si>
  <si>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</si>
  <si>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</si>
  <si>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</si>
  <si>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</si>
  <si>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</si>
  <si>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</si>
  <si>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</si>
  <si>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</si>
  <si>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</si>
  <si>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</si>
  <si>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</si>
  <si>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</si>
  <si>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</si>
  <si>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</si>
  <si>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</si>
  <si>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</si>
  <si>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</si>
  <si>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</si>
  <si>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</si>
  <si>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</si>
  <si>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</si>
  <si>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</si>
  <si>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</si>
  <si>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</si>
  <si>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</si>
  <si>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</si>
  <si>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</si>
  <si>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</si>
  <si>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</si>
  <si>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</si>
  <si>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</si>
  <si>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</si>
  <si>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</si>
  <si>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</si>
  <si>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</si>
  <si>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</si>
  <si>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</si>
  <si>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</si>
  <si>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</si>
  <si>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</si>
  <si>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</si>
  <si>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</si>
  <si>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</si>
  <si>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</si>
  <si>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</si>
  <si>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</si>
  <si>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</si>
  <si>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</si>
  <si>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</si>
  <si>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</si>
  <si>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</si>
  <si>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</si>
  <si>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</si>
  <si>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</si>
  <si>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</si>
  <si>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</si>
  <si>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</si>
  <si>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</si>
  <si>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</si>
  <si>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</si>
  <si>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</si>
  <si>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</si>
  <si>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</si>
  <si>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</si>
  <si>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</si>
  <si>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</si>
  <si>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</si>
  <si>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</si>
  <si>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</si>
  <si>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</si>
  <si>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</si>
  <si>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</si>
  <si>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</si>
  <si>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</si>
  <si>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</si>
  <si>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</si>
  <si>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</si>
  <si>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</si>
  <si>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</si>
  <si>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</si>
  <si>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</si>
  <si>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</si>
  <si>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</si>
  <si>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</si>
  <si>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</si>
  <si>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</si>
  <si>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</si>
  <si>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</si>
  <si>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</si>
  <si>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</si>
  <si>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</si>
  <si>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</si>
  <si>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</si>
  <si>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</si>
  <si>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</si>
  <si>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</si>
  <si>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</si>
  <si>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</si>
  <si>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</si>
  <si>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</si>
  <si>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</si>
  <si>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</si>
  <si>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</si>
  <si>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</si>
  <si>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</si>
  <si>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</si>
  <si>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</si>
  <si>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</si>
  <si>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</si>
  <si>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</si>
  <si>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</si>
  <si>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</si>
  <si>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</si>
  <si>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</si>
  <si>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</si>
  <si>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</si>
  <si>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</si>
  <si>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</si>
  <si>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</si>
  <si>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</si>
  <si>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</si>
  <si>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</si>
  <si>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</si>
  <si>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</si>
  <si>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</si>
  <si>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</si>
  <si>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</si>
  <si>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</si>
  <si>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</si>
  <si>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</si>
  <si>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</si>
  <si>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</si>
  <si>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</si>
  <si>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</si>
  <si>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</si>
  <si>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</si>
  <si>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</si>
  <si>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</si>
  <si>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</si>
  <si>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</si>
  <si>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</si>
  <si>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</si>
  <si>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</si>
  <si>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</si>
  <si>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</si>
  <si>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</si>
  <si>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</si>
  <si>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</si>
  <si>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</si>
  <si>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</si>
  <si>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</si>
  <si>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</si>
  <si>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</si>
  <si>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</si>
  <si>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</si>
  <si>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</si>
  <si>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</si>
  <si>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</si>
  <si>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</si>
  <si>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</si>
  <si>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</si>
  <si>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</si>
  <si>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</si>
  <si>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</si>
  <si>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</si>
  <si>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</si>
  <si>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</si>
  <si>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</si>
  <si>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</si>
  <si>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</si>
  <si>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</si>
  <si>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</si>
  <si>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</si>
  <si>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</si>
  <si>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</si>
  <si>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</si>
  <si>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</si>
  <si>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</si>
  <si>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</si>
  <si>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</si>
  <si>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</si>
  <si>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</si>
  <si>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</si>
  <si>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</si>
  <si>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</si>
  <si>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</si>
  <si>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</si>
  <si>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</si>
  <si>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</si>
  <si>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</si>
  <si>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</si>
  <si>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</si>
  <si>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</si>
  <si>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</si>
  <si>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</si>
  <si>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</si>
  <si>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</si>
  <si>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</si>
  <si>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</si>
  <si>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</si>
  <si>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</si>
  <si>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</si>
  <si>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</si>
  <si>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</si>
  <si>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</si>
  <si>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</si>
  <si>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</si>
  <si>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</si>
  <si>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</si>
  <si>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</si>
  <si>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</si>
  <si>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</si>
  <si>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</si>
  <si>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</si>
  <si>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</si>
  <si>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</si>
  <si>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</si>
  <si>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</si>
  <si>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</si>
  <si>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</si>
  <si>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</si>
  <si>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</si>
  <si>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</si>
  <si>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</si>
  <si>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</si>
  <si>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</si>
  <si>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</si>
  <si>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</si>
  <si>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</si>
  <si>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</si>
  <si>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</si>
  <si>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</si>
  <si>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</si>
  <si>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</si>
  <si>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</si>
  <si>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</si>
  <si>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</si>
  <si>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</si>
  <si>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</si>
  <si>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</si>
  <si>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</si>
  <si>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</si>
  <si>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</si>
  <si>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</si>
  <si>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</si>
  <si>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</si>
  <si>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</si>
  <si>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</si>
  <si>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</si>
  <si>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</si>
  <si>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</si>
  <si>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</si>
  <si>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</si>
  <si>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</si>
  <si>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</si>
  <si>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</si>
  <si>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</si>
  <si>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</si>
  <si>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</si>
  <si>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</si>
  <si>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</si>
  <si>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</si>
  <si>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</si>
  <si>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</si>
  <si>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</si>
  <si>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</si>
  <si>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</si>
  <si>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</si>
  <si>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</si>
  <si>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</si>
  <si>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</si>
  <si>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</si>
  <si>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</si>
  <si>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</si>
  <si>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</si>
  <si>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</si>
  <si>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</si>
  <si>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</si>
  <si>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</si>
  <si>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</si>
  <si>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</si>
  <si>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</si>
  <si>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</si>
  <si>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</si>
  <si>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</si>
  <si>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</si>
  <si>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</si>
  <si>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</si>
  <si>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</si>
  <si>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</si>
  <si>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</si>
  <si>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</si>
  <si>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</si>
  <si>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</si>
  <si>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</si>
  <si>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</si>
  <si>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</si>
  <si>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</si>
  <si>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</si>
  <si>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</si>
  <si>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</si>
  <si>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</si>
  <si>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</si>
  <si>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</si>
  <si>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</si>
  <si>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</si>
  <si>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</si>
  <si>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</si>
  <si>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</si>
  <si>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</si>
  <si>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</si>
  <si>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</si>
  <si>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</si>
  <si>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</si>
  <si>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</si>
  <si>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</si>
  <si>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</si>
  <si>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</si>
  <si>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</si>
  <si>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</si>
  <si>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</si>
  <si>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</si>
  <si>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</si>
  <si>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</si>
  <si>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</si>
  <si>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</si>
  <si>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</si>
  <si>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</si>
  <si>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</si>
  <si>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</si>
  <si>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</si>
  <si>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</si>
  <si>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</si>
  <si>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</si>
  <si>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</si>
  <si>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</si>
  <si>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</si>
  <si>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</si>
  <si>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</si>
  <si>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</si>
  <si>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</si>
  <si>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</si>
  <si>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</si>
  <si>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</si>
  <si>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</si>
  <si>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</si>
  <si>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</si>
  <si>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</si>
  <si>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</si>
  <si>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</si>
  <si>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</si>
  <si>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</si>
  <si>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</si>
  <si>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</si>
  <si>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</si>
  <si>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</si>
  <si>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</si>
  <si>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</si>
  <si>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</si>
  <si>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</si>
  <si>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</si>
  <si>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</si>
  <si>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</si>
  <si>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</si>
  <si>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</si>
  <si>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</si>
  <si>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</si>
  <si>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</si>
  <si>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</si>
  <si>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</si>
  <si>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</si>
  <si>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</si>
  <si>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</si>
  <si>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</si>
  <si>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</si>
  <si>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</si>
  <si>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</si>
  <si>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</si>
  <si>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</si>
  <si>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</si>
  <si>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</si>
  <si>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</si>
  <si>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</si>
  <si>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</si>
  <si>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</si>
  <si>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</si>
  <si>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</si>
  <si>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</si>
  <si>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</si>
  <si>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</si>
  <si>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</si>
  <si>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</si>
  <si>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</si>
  <si>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</si>
  <si>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</si>
  <si>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</si>
  <si>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</si>
  <si>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</si>
  <si>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</si>
  <si>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</si>
  <si>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</si>
  <si>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</si>
  <si>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</si>
  <si>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</si>
  <si>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</si>
  <si>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</si>
  <si>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</si>
  <si>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</si>
  <si>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</si>
  <si>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</si>
  <si>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</si>
  <si>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</si>
  <si>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</si>
  <si>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</si>
  <si>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</si>
  <si>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</si>
  <si>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</si>
  <si>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</si>
  <si>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</si>
  <si>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</si>
  <si>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</si>
  <si>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</si>
  <si>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</si>
  <si>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</si>
  <si>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</si>
  <si>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</si>
  <si>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</si>
  <si>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</si>
  <si>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</si>
  <si>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</si>
  <si>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</si>
  <si>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</si>
  <si>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</si>
  <si>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</si>
  <si>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</si>
  <si>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</si>
  <si>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</si>
  <si>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</si>
  <si>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</si>
  <si>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</si>
  <si>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</si>
  <si>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</si>
  <si>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</si>
  <si>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</si>
  <si>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</si>
  <si>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</si>
  <si>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</si>
  <si>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</si>
  <si>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</si>
  <si>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</si>
  <si>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</si>
  <si>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</si>
  <si>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</si>
  <si>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</si>
  <si>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</si>
  <si>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</si>
  <si>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</si>
  <si>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</si>
  <si>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</si>
  <si>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</si>
  <si>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</si>
  <si>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</si>
  <si>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</si>
  <si>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</si>
  <si>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</si>
  <si>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</si>
  <si>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</si>
  <si>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</si>
  <si>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</si>
  <si>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</si>
  <si>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</si>
  <si>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</si>
  <si>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</si>
  <si>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</si>
  <si>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</si>
  <si>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</si>
  <si>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</si>
  <si>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</si>
  <si>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</si>
  <si>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</si>
  <si>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</si>
  <si>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</si>
  <si>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</si>
  <si>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</si>
  <si>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</si>
  <si>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</si>
  <si>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</si>
  <si>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</si>
  <si>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</si>
  <si>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</si>
  <si>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</si>
  <si>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</si>
  <si>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</si>
  <si>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</si>
  <si>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</si>
  <si>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</si>
  <si>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</si>
  <si>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</si>
  <si>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</si>
  <si>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</si>
  <si>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</si>
  <si>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</si>
  <si>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</si>
  <si>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</si>
  <si>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</si>
  <si>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</si>
  <si>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</si>
  <si>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</si>
  <si>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</si>
  <si>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</si>
  <si>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</si>
  <si>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</si>
  <si>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</si>
  <si>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</si>
  <si>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</si>
  <si>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</si>
  <si>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</si>
  <si>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</si>
  <si>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</si>
  <si>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</si>
  <si>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</si>
  <si>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</si>
  <si>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</si>
  <si>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</si>
  <si>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</si>
  <si>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</si>
  <si>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</si>
  <si>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</si>
  <si>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</si>
  <si>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</si>
  <si>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</si>
  <si>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</si>
  <si>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</si>
  <si>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</si>
  <si>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</si>
  <si>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</si>
  <si>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</si>
  <si>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</si>
  <si>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</si>
  <si>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</si>
  <si>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</si>
  <si>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</si>
  <si>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</si>
  <si>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</si>
  <si>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</si>
  <si>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</si>
  <si>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</si>
  <si>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</si>
  <si>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</si>
  <si>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</si>
  <si>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</si>
  <si>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</si>
  <si>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</si>
  <si>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</si>
  <si>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</si>
  <si>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</si>
  <si>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</si>
  <si>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</si>
  <si>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</si>
  <si>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</si>
  <si>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</si>
  <si>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</si>
  <si>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</si>
  <si>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</si>
  <si>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</si>
  <si>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</si>
  <si>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</si>
  <si>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</si>
  <si>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</si>
  <si>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</si>
  <si>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</si>
  <si>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</si>
  <si>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</si>
  <si>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</si>
  <si>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</si>
  <si>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</si>
  <si>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</si>
  <si>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</si>
  <si>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</si>
  <si>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</si>
  <si>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</si>
  <si>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</si>
  <si>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</si>
  <si>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</si>
  <si>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</si>
  <si>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</si>
  <si>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</si>
  <si>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</si>
  <si>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</si>
  <si>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</si>
  <si>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</si>
  <si>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</si>
  <si>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</si>
  <si>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</si>
  <si>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</si>
  <si>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</si>
  <si>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</si>
  <si>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</si>
  <si>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</si>
  <si>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</si>
  <si>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</si>
  <si>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</si>
  <si>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</si>
  <si>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</si>
  <si>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</si>
  <si>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</si>
  <si>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</si>
  <si>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</si>
  <si>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</si>
  <si>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</si>
  <si>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</si>
  <si>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</si>
  <si>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</si>
  <si>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</si>
  <si>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</si>
  <si>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</si>
  <si>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</si>
  <si>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</si>
  <si>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</si>
  <si>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</si>
  <si>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</si>
  <si>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</si>
  <si>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</si>
  <si>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</si>
  <si>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</si>
  <si>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</si>
  <si>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</si>
  <si>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</si>
  <si>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</si>
  <si>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</si>
  <si>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</si>
  <si>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</si>
  <si>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</si>
  <si>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</si>
  <si>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</si>
  <si>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</si>
  <si>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</si>
  <si>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</si>
  <si>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</si>
  <si>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</si>
  <si>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</si>
  <si>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</si>
  <si>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</si>
  <si>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</si>
  <si>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</si>
  <si>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</si>
  <si>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</si>
  <si>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</si>
  <si>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</si>
  <si>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</si>
  <si>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</si>
  <si>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</si>
  <si>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</si>
  <si>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</si>
  <si>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</si>
  <si>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</si>
  <si>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</si>
  <si>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</si>
  <si>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</si>
  <si>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</si>
  <si>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</si>
  <si>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</si>
  <si>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</si>
  <si>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</si>
  <si>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</si>
  <si>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</si>
  <si>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</si>
  <si>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</si>
  <si>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</si>
  <si>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</si>
  <si>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</si>
  <si>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</si>
  <si>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</si>
  <si>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</si>
  <si>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</si>
  <si>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</si>
  <si>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</si>
  <si>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</si>
  <si>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</si>
  <si>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</si>
  <si>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</si>
  <si>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</si>
  <si>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</si>
  <si>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</si>
  <si>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</si>
  <si>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</si>
  <si>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</si>
  <si>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</si>
  <si>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</si>
  <si>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</si>
  <si>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</si>
  <si>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</si>
  <si>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</si>
  <si>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</si>
  <si>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</si>
  <si>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</si>
  <si>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</si>
  <si>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</si>
  <si>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</si>
  <si>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</si>
  <si>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</si>
  <si>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</si>
  <si>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</si>
  <si>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</si>
  <si>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</si>
  <si>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</si>
  <si>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</si>
  <si>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</si>
  <si>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</si>
  <si>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</si>
  <si>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</si>
  <si>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</si>
  <si>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</si>
  <si>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</si>
  <si>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</si>
  <si>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</si>
  <si>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</si>
  <si>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</si>
  <si>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</si>
  <si>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</si>
  <si>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</si>
  <si>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</si>
  <si>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</si>
  <si>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</si>
  <si>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</si>
  <si>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</si>
  <si>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</si>
  <si>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</si>
  <si>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</si>
  <si>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</si>
  <si>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</si>
  <si>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</si>
  <si>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</si>
  <si>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</si>
  <si>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</si>
  <si>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</si>
  <si>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</si>
  <si>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</si>
  <si>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</si>
  <si>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</si>
  <si>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</si>
  <si>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</si>
  <si>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</si>
  <si>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</si>
  <si>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</si>
  <si>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</si>
  <si>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</si>
  <si>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</si>
  <si>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</si>
  <si>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</si>
  <si>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</si>
  <si>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</si>
  <si>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</si>
  <si>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</si>
  <si>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</si>
  <si>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</si>
  <si>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</si>
  <si>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</si>
  <si>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</si>
  <si>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</si>
  <si>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</si>
  <si>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</si>
  <si>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</si>
  <si>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</si>
  <si>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</si>
  <si>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</si>
  <si>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</si>
  <si>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</si>
  <si>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</si>
  <si>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</si>
  <si>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</si>
  <si>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</si>
  <si>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</si>
  <si>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</si>
  <si>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</si>
  <si>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</si>
  <si>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</si>
  <si>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</si>
  <si>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</si>
  <si>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</si>
  <si>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</si>
  <si>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</si>
  <si>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</si>
  <si>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</si>
  <si>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</si>
  <si>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</si>
  <si>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</si>
  <si>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</si>
  <si>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</si>
  <si>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</si>
  <si>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</si>
  <si>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</si>
  <si>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</si>
  <si>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</si>
  <si>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</si>
  <si>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</si>
  <si>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</si>
  <si>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</si>
  <si>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</si>
  <si>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</si>
  <si>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</si>
  <si>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</si>
  <si>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</si>
  <si>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</si>
  <si>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</si>
  <si>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</si>
  <si>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</si>
  <si>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</si>
  <si>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</si>
  <si>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</si>
  <si>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</si>
  <si>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</si>
  <si>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</si>
  <si>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</si>
  <si>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</si>
  <si>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</si>
  <si>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</si>
  <si>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</si>
  <si>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</si>
  <si>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</si>
  <si>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</si>
  <si>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</si>
  <si>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</si>
  <si>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</si>
  <si>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</si>
  <si>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</si>
  <si>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</si>
  <si>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</si>
  <si>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</si>
  <si>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</si>
  <si>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</si>
  <si>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</si>
  <si>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</si>
  <si>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</si>
  <si>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</si>
  <si>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</si>
  <si>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</si>
  <si>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</si>
  <si>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</si>
  <si>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</si>
  <si>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</si>
  <si>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</si>
  <si>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</si>
  <si>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</si>
  <si>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</si>
  <si>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</si>
  <si>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</si>
  <si>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</si>
  <si>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</si>
  <si>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</si>
  <si>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</si>
  <si>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</si>
  <si>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</si>
  <si>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</si>
  <si>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</si>
  <si>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</si>
  <si>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</si>
  <si>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</si>
  <si>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</si>
  <si>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</si>
  <si>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</si>
  <si>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</si>
  <si>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</si>
  <si>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</si>
  <si>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</si>
  <si>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</si>
  <si>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</si>
  <si>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</si>
  <si>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</si>
  <si>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</si>
  <si>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</si>
  <si>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</si>
  <si>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</si>
  <si>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</si>
  <si>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</si>
  <si>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</si>
  <si>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</si>
  <si>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</si>
  <si>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</si>
  <si>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</si>
  <si>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</si>
  <si>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</si>
  <si>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</si>
  <si>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</si>
  <si>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</si>
  <si>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</si>
  <si>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</si>
  <si>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</si>
  <si>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</si>
  <si>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</si>
  <si>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</si>
  <si>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</si>
  <si>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</si>
  <si>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</si>
  <si>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</si>
  <si>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</si>
  <si>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</si>
  <si>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</si>
  <si>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</si>
  <si>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</si>
  <si>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</si>
  <si>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</si>
  <si>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</si>
  <si>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</si>
  <si>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</si>
  <si>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</si>
  <si>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</si>
  <si>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</si>
  <si>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</si>
  <si>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</si>
  <si>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</si>
  <si>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</si>
  <si>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</si>
  <si>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</si>
  <si>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</si>
  <si>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</si>
  <si>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</si>
  <si>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</si>
  <si>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</si>
  <si>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</si>
  <si>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</si>
  <si>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</si>
  <si>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</si>
  <si>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</si>
  <si>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</si>
  <si>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</si>
  <si>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</si>
  <si>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</si>
  <si>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</si>
  <si>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</si>
  <si>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</si>
  <si>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</si>
  <si>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</si>
  <si>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</si>
  <si>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</si>
  <si>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</si>
  <si>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</si>
  <si>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</si>
  <si>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</si>
  <si>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</si>
  <si>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</si>
  <si>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</si>
  <si>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</si>
  <si>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</si>
  <si>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</si>
  <si>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</si>
  <si>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</si>
  <si>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</si>
  <si>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</si>
  <si>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</si>
  <si>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</si>
  <si>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</si>
  <si>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</si>
  <si>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</si>
  <si>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</si>
  <si>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</si>
  <si>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</si>
  <si>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</si>
  <si>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</si>
  <si>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</si>
  <si>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</si>
  <si>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</si>
  <si>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</si>
  <si>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</si>
  <si>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</si>
  <si>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</si>
  <si>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</si>
  <si>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</si>
  <si>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</si>
  <si>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</si>
  <si>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</si>
  <si>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</si>
  <si>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</si>
  <si>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</si>
  <si>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</si>
  <si>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</si>
  <si>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</si>
  <si>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</si>
  <si>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</si>
  <si>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</si>
  <si>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</si>
  <si>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</si>
  <si>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</si>
  <si>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</si>
  <si>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</si>
  <si>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</si>
  <si>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</si>
  <si>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</si>
  <si>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</si>
  <si>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</si>
  <si>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</si>
  <si>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</si>
  <si>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</si>
  <si>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</si>
  <si>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</si>
  <si>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</si>
  <si>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</si>
  <si>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</si>
  <si>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</si>
  <si>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</si>
  <si>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</si>
  <si>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</si>
  <si>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</si>
  <si>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</si>
  <si>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</si>
  <si>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</si>
  <si>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</si>
  <si>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</si>
  <si>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</si>
  <si>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</si>
  <si>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</si>
  <si>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</si>
  <si>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</si>
  <si>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</si>
  <si>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</si>
  <si>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</si>
  <si>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</si>
  <si>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</si>
  <si>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</si>
  <si>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</si>
  <si>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</si>
  <si>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</si>
  <si>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</si>
  <si>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</si>
  <si>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</si>
  <si>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</si>
  <si>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</si>
  <si>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</si>
  <si>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</si>
  <si>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</si>
  <si>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</si>
  <si>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</si>
  <si>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</si>
  <si>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</si>
  <si>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</si>
  <si>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</si>
  <si>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</si>
  <si>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</si>
  <si>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</si>
  <si>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</si>
  <si>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</si>
  <si>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</si>
  <si>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</si>
  <si>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</si>
  <si>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</si>
  <si>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</si>
  <si>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</si>
  <si>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</si>
  <si>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</si>
  <si>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</si>
  <si>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</si>
  <si>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</si>
  <si>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</si>
  <si>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</si>
  <si>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</si>
  <si>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</si>
  <si>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</si>
  <si>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</si>
  <si>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</si>
  <si>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</si>
  <si>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</si>
  <si>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</si>
  <si>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</si>
  <si>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</si>
  <si>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</si>
  <si>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</si>
  <si>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</si>
  <si>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</si>
  <si>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</si>
  <si>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</si>
  <si>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</si>
  <si>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</si>
  <si>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</si>
  <si>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</si>
  <si>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</si>
  <si>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</si>
  <si>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</si>
  <si>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</si>
  <si>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</si>
  <si>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</si>
  <si>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</si>
  <si>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</si>
  <si>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</si>
  <si>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</si>
  <si>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</si>
  <si>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</si>
  <si>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</si>
  <si>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</si>
  <si>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</si>
  <si>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</si>
  <si>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</si>
  <si>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</si>
  <si>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</si>
  <si>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</si>
  <si>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</si>
  <si>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</si>
  <si>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</si>
  <si>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</si>
  <si>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</si>
  <si>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</si>
  <si>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</si>
  <si>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</si>
  <si>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</si>
  <si>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</si>
  <si>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</si>
  <si>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</si>
  <si>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</si>
  <si>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</si>
  <si>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</si>
  <si>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</si>
  <si>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</si>
  <si>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</si>
  <si>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</si>
  <si>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</si>
  <si>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</si>
  <si>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</si>
  <si>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</si>
  <si>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</si>
  <si>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</si>
  <si>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</si>
  <si>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</si>
  <si>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</si>
  <si>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</si>
  <si>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</si>
  <si>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</si>
  <si>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</si>
  <si>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</si>
  <si>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</si>
  <si>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</si>
  <si>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</si>
  <si>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</si>
  <si>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</si>
  <si>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</si>
  <si>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</si>
  <si>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</si>
  <si>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</si>
  <si>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</si>
  <si>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</si>
  <si>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</si>
  <si>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</si>
  <si>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</si>
  <si>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</si>
  <si>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</si>
  <si>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</si>
  <si>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</si>
  <si>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</si>
  <si>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</si>
  <si>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</si>
  <si>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</si>
  <si>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</si>
  <si>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</si>
  <si>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</si>
  <si>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</si>
  <si>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</si>
  <si>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</si>
  <si>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</si>
  <si>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</si>
  <si>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</si>
  <si>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</si>
  <si>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</si>
  <si>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</si>
  <si>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</si>
  <si>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</si>
  <si>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</si>
  <si>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</si>
  <si>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</si>
  <si>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</si>
  <si>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</si>
  <si>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</si>
  <si>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</si>
  <si>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</si>
  <si>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</si>
  <si>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</si>
  <si>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</si>
  <si>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</si>
  <si>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</si>
  <si>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</si>
  <si>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</si>
  <si>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</si>
  <si>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</si>
  <si>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</si>
  <si>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</si>
  <si>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</si>
  <si>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</si>
  <si>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</si>
  <si>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</si>
  <si>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</si>
  <si>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</si>
  <si>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</si>
  <si>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</si>
  <si>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</si>
  <si>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</si>
  <si>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</si>
  <si>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</si>
  <si>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</si>
  <si>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</si>
  <si>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</si>
  <si>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</si>
  <si>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</si>
  <si>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</si>
  <si>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</si>
  <si>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</si>
  <si>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</si>
  <si>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</si>
  <si>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</si>
  <si>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</si>
  <si>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</si>
  <si>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</si>
  <si>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</si>
  <si>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</si>
  <si>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</si>
  <si>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</si>
  <si>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</si>
  <si>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</si>
  <si>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</si>
  <si>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</si>
  <si>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</si>
  <si>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</si>
  <si>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</si>
  <si>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</si>
  <si>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</si>
  <si>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</si>
  <si>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</si>
  <si>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</si>
  <si>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</si>
  <si>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</si>
  <si>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</si>
  <si>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</si>
  <si>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</si>
  <si>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</si>
  <si>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</si>
  <si>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</si>
  <si>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</si>
  <si>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</si>
  <si>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</si>
  <si>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</si>
  <si>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</si>
  <si>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</si>
  <si>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</si>
  <si>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</si>
  <si>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</si>
  <si>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</si>
  <si>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</si>
  <si>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</si>
  <si>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</si>
  <si>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</si>
  <si>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</si>
  <si>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</si>
  <si>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</si>
  <si>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</si>
  <si>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</si>
  <si>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</si>
  <si>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</si>
  <si>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</si>
  <si>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</si>
  <si>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</si>
  <si>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</si>
  <si>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</si>
  <si>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</si>
  <si>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</si>
  <si>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</si>
  <si>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</si>
  <si>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</si>
  <si>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</si>
  <si>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</si>
  <si>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</si>
  <si>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</si>
  <si>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</si>
  <si>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</si>
  <si>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</si>
  <si>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</si>
  <si>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</si>
  <si>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</si>
  <si>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</si>
  <si>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</si>
  <si>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</si>
  <si>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</si>
  <si>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</si>
  <si>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</si>
  <si>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</si>
  <si>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</si>
  <si>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</si>
  <si>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</si>
  <si>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</si>
  <si>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</si>
  <si>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</si>
  <si>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</si>
  <si>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</si>
  <si>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</si>
  <si>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</si>
  <si>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</si>
  <si>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</si>
  <si>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</si>
  <si>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</si>
  <si>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</si>
  <si>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</si>
  <si>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</si>
  <si>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</si>
  <si>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</si>
  <si>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</si>
  <si>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</si>
  <si>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</si>
  <si>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</si>
  <si>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</si>
  <si>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</si>
  <si>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</si>
  <si>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</si>
  <si>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</si>
  <si>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</si>
  <si>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</si>
  <si>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</si>
  <si>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</si>
  <si>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</si>
  <si>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</si>
  <si>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</si>
  <si>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</si>
  <si>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</si>
  <si>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</si>
  <si>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</si>
  <si>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</si>
  <si>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</si>
  <si>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</si>
  <si>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</si>
  <si>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</si>
  <si>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</si>
  <si>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</si>
  <si>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</si>
  <si>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</si>
  <si>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</si>
  <si>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</si>
  <si>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</si>
  <si>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</si>
  <si>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</si>
  <si>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</si>
  <si>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</si>
  <si>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</si>
  <si>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</si>
  <si>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</si>
  <si>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</si>
  <si>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</si>
  <si>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</si>
  <si>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</si>
  <si>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</si>
  <si>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</si>
  <si>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</si>
  <si>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</si>
  <si>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</si>
  <si>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</si>
  <si>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</si>
  <si>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</si>
  <si>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</si>
  <si>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</si>
  <si>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</si>
  <si>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</si>
  <si>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</si>
  <si>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</si>
  <si>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</si>
  <si>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</si>
  <si>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</si>
  <si>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</si>
  <si>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</si>
  <si>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</si>
  <si>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</si>
  <si>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</si>
  <si>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</si>
  <si>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</si>
  <si>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</si>
  <si>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</si>
  <si>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</si>
  <si>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</si>
  <si>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</si>
  <si>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</si>
  <si>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</si>
  <si>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</si>
  <si>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</si>
  <si>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</si>
  <si>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</si>
  <si>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</si>
  <si>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</si>
  <si>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</si>
  <si>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</si>
  <si>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</si>
  <si>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</si>
  <si>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</si>
  <si>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</si>
  <si>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</si>
  <si>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</si>
  <si>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</si>
  <si>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</si>
  <si>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</si>
  <si>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</si>
  <si>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</si>
  <si>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</si>
  <si>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</si>
  <si>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</si>
  <si>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</si>
  <si>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</si>
  <si>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</si>
  <si>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</si>
  <si>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</si>
  <si>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</si>
  <si>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</si>
  <si>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</si>
  <si>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</si>
  <si>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</si>
  <si>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</si>
  <si>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</si>
  <si>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</si>
  <si>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</si>
  <si>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</si>
  <si>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</si>
  <si>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</si>
  <si>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</si>
  <si>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</si>
  <si>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</si>
  <si>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</si>
  <si>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</si>
  <si>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</si>
  <si>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</si>
  <si>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</si>
  <si>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</si>
  <si>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</si>
  <si>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</si>
  <si>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</si>
  <si>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</si>
  <si>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</si>
  <si>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</si>
  <si>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</si>
  <si>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</si>
  <si>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</si>
  <si>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</si>
  <si>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</si>
  <si>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</si>
  <si>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</si>
  <si>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</si>
  <si>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</si>
  <si>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</si>
  <si>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</si>
  <si>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</si>
  <si>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</si>
  <si>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</si>
  <si>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</si>
  <si>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</si>
  <si>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</si>
  <si>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</si>
  <si>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</si>
  <si>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</si>
  <si>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</si>
  <si>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</si>
  <si>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</si>
  <si>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</si>
  <si>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</si>
  <si>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</si>
  <si>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</si>
  <si>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</si>
  <si>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</si>
  <si>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</si>
  <si>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</si>
  <si>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</si>
  <si>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</si>
  <si>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</si>
  <si>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</si>
  <si>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</si>
  <si>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</si>
  <si>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</si>
  <si>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</si>
  <si>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</si>
  <si>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</si>
  <si>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</si>
  <si>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</si>
  <si>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</si>
  <si>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</si>
  <si>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</si>
  <si>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</si>
  <si>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</si>
  <si>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</si>
  <si>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</si>
  <si>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</si>
  <si>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</si>
  <si>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</si>
  <si>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</si>
  <si>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</si>
  <si>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</si>
  <si>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</si>
  <si>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</si>
  <si>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</si>
  <si>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</si>
  <si>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</si>
  <si>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</si>
  <si>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</si>
  <si>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</si>
  <si>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</si>
  <si>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</si>
  <si>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</si>
  <si>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</si>
  <si>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</si>
  <si>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</si>
  <si>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</si>
  <si>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</si>
  <si>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</si>
  <si>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</si>
  <si>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</si>
  <si>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</si>
  <si>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</si>
  <si>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</si>
  <si>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</si>
  <si>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</si>
  <si>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</si>
  <si>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</si>
  <si>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</si>
  <si>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</si>
  <si>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</si>
  <si>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</si>
  <si>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</si>
  <si>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</si>
  <si>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</si>
  <si>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</si>
  <si>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</si>
  <si>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</si>
  <si>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</si>
  <si>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</si>
  <si>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</si>
  <si>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</si>
  <si>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</si>
  <si>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</si>
  <si>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</si>
  <si>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</si>
  <si>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</si>
  <si>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</si>
  <si>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</si>
  <si>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</si>
  <si>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</si>
  <si>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</si>
  <si>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</si>
  <si>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</si>
  <si>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</si>
  <si>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</si>
  <si>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</si>
  <si>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</si>
  <si>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</si>
  <si>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</si>
  <si>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</si>
  <si>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</si>
  <si>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</si>
  <si>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</si>
  <si>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</si>
  <si>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</si>
  <si>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</si>
  <si>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</si>
  <si>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</si>
  <si>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</si>
  <si>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</si>
  <si>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</si>
  <si>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</si>
  <si>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</si>
  <si>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</si>
  <si>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</si>
  <si>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</si>
  <si>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</si>
  <si>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</si>
  <si>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</si>
  <si>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</si>
  <si>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</si>
  <si>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</si>
  <si>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</si>
  <si>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</si>
  <si>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</si>
  <si>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</si>
  <si>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</si>
  <si>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</si>
  <si>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</si>
  <si>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</si>
  <si>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</si>
  <si>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</si>
  <si>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</si>
  <si>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</si>
  <si>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</si>
  <si>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</si>
  <si>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</si>
  <si>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</si>
  <si>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</si>
  <si>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</si>
  <si>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</si>
  <si>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</si>
  <si>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</si>
  <si>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</si>
  <si>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</si>
  <si>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</si>
  <si>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</si>
  <si>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</si>
  <si>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</si>
  <si>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</si>
  <si>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</si>
  <si>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</si>
  <si>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</si>
  <si>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</si>
  <si>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</si>
  <si>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</si>
  <si>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</si>
  <si>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</si>
  <si>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</si>
  <si>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</si>
  <si>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</si>
  <si>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</si>
  <si>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</si>
  <si>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</si>
  <si>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</si>
  <si>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</si>
  <si>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</si>
  <si>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</si>
  <si>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</si>
  <si>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</si>
  <si>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</si>
  <si>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</si>
  <si>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</si>
  <si>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</si>
  <si>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</si>
  <si>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</si>
  <si>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</si>
  <si>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</si>
  <si>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</si>
  <si>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</si>
  <si>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</si>
  <si>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</si>
  <si>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</si>
  <si>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</si>
  <si>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</si>
  <si>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</si>
  <si>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</si>
  <si>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</si>
  <si>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</si>
  <si>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</si>
  <si>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</si>
  <si>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</si>
  <si>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</si>
  <si>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</si>
  <si>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</si>
  <si>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</si>
  <si>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</si>
  <si>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</si>
  <si>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</si>
  <si>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</si>
  <si>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</si>
  <si>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</si>
  <si>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</si>
  <si>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</si>
  <si>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</si>
  <si>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</si>
  <si>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</si>
  <si>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</si>
  <si>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</si>
  <si>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</si>
  <si>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</si>
  <si>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</si>
  <si>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</si>
  <si>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</si>
  <si>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</si>
  <si>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</si>
  <si>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</si>
  <si>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</si>
  <si>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</si>
  <si>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</si>
  <si>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</si>
  <si>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</si>
  <si>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</si>
  <si>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</si>
  <si>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</si>
  <si>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</si>
  <si>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</si>
  <si>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</si>
  <si>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</si>
  <si>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</si>
  <si>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</si>
  <si>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</si>
  <si>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</si>
  <si>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</si>
  <si>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</si>
  <si>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</si>
  <si>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</si>
  <si>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</si>
  <si>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</si>
  <si>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</si>
  <si>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</si>
  <si>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</si>
  <si>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</si>
  <si>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</si>
  <si>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</si>
  <si>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</si>
  <si>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</si>
  <si>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</si>
  <si>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</si>
  <si>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</si>
  <si>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</si>
  <si>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</si>
  <si>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</si>
  <si>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</si>
  <si>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</si>
  <si>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</si>
  <si>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</si>
  <si>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</si>
  <si>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</si>
  <si>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</si>
  <si>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</si>
  <si>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</si>
  <si>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</si>
  <si>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</si>
  <si>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</si>
  <si>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</si>
  <si>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</si>
  <si>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</si>
  <si>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</si>
  <si>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</si>
  <si>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</si>
  <si>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</si>
  <si>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</si>
  <si>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</si>
  <si>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</si>
  <si>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</si>
  <si>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</si>
  <si>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</si>
  <si>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</si>
  <si>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</si>
  <si>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</si>
  <si>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</si>
  <si>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</si>
  <si>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</si>
  <si>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</si>
  <si>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</si>
  <si>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</si>
  <si>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</si>
  <si>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</si>
  <si>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</si>
  <si>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</si>
  <si>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</si>
  <si>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</si>
  <si>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</si>
  <si>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</si>
  <si>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</si>
  <si>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</si>
  <si>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</si>
  <si>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</si>
  <si>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</si>
  <si>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</si>
  <si>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</si>
  <si>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</si>
  <si>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</si>
  <si>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</si>
  <si>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</si>
  <si>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</si>
  <si>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</si>
  <si>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</si>
  <si>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</si>
  <si>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</si>
  <si>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</si>
  <si>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</si>
  <si>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</si>
  <si>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</si>
  <si>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</si>
  <si>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</si>
  <si>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</si>
  <si>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</si>
  <si>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</si>
  <si>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</si>
  <si>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</si>
  <si>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</si>
  <si>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</si>
  <si>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</si>
  <si>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</si>
  <si>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</si>
  <si>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</si>
  <si>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</si>
  <si>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</si>
  <si>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</si>
  <si>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</si>
  <si>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</si>
  <si>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</si>
  <si>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</si>
  <si>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</si>
  <si>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</si>
  <si>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</si>
  <si>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</si>
  <si>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</si>
  <si>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</si>
  <si>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</si>
  <si>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</si>
  <si>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</si>
  <si>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</si>
  <si>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</si>
  <si>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</si>
  <si>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</si>
  <si>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</si>
  <si>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</si>
  <si>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</si>
  <si>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</si>
  <si>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</si>
  <si>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</si>
  <si>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</si>
  <si>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</si>
  <si>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</si>
  <si>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</si>
  <si>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</si>
  <si>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</si>
  <si>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</si>
  <si>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</si>
  <si>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</si>
  <si>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</si>
  <si>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</si>
  <si>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</si>
  <si>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</si>
  <si>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</si>
  <si>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</si>
  <si>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</si>
  <si>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</si>
  <si>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</si>
  <si>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</si>
  <si>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</si>
  <si>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</si>
  <si>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</si>
  <si>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</si>
  <si>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</si>
  <si>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</si>
  <si>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</si>
  <si>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</si>
  <si>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</si>
  <si>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</si>
  <si>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</si>
  <si>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</si>
  <si>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</si>
  <si>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</si>
  <si>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</si>
  <si>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</si>
  <si>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</si>
  <si>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</si>
  <si>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</si>
  <si>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</si>
  <si>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</si>
  <si>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</si>
  <si>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</si>
  <si>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</si>
  <si>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</si>
  <si>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</si>
  <si>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</si>
  <si>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</si>
  <si>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</si>
  <si>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</si>
  <si>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</si>
  <si>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</si>
  <si>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</si>
  <si>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</si>
  <si>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</si>
  <si>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</si>
  <si>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</si>
  <si>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</si>
  <si>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</si>
  <si>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</si>
  <si>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</si>
  <si>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</si>
  <si>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</si>
  <si>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</si>
  <si>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</si>
  <si>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</si>
  <si>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</si>
  <si>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</si>
  <si>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</si>
  <si>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</si>
  <si>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</si>
  <si>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</si>
  <si>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</si>
  <si>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</si>
  <si>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</si>
  <si>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</si>
  <si>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</si>
  <si>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</si>
  <si>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</si>
  <si>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</si>
  <si>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</si>
  <si>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</si>
  <si>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</si>
  <si>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</si>
  <si>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</si>
  <si>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</si>
  <si>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</si>
  <si>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</si>
  <si>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</si>
  <si>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</si>
  <si>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</si>
  <si>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</si>
  <si>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</si>
  <si>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</si>
  <si>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</si>
  <si>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</si>
  <si>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</si>
  <si>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</si>
  <si>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</si>
  <si>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</si>
  <si>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</si>
  <si>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</si>
  <si>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</si>
  <si>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</si>
  <si>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</si>
  <si>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</si>
  <si>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</si>
  <si>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</si>
  <si>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</si>
  <si>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</si>
  <si>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</si>
  <si>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</si>
  <si>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</si>
  <si>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</si>
  <si>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</si>
  <si>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</si>
  <si>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</si>
  <si>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</si>
  <si>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</si>
  <si>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</si>
  <si>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</si>
  <si>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</si>
  <si>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</si>
  <si>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</si>
  <si>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</si>
  <si>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</si>
  <si>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</si>
  <si>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</si>
  <si>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</si>
  <si>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</si>
  <si>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</si>
  <si>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</si>
  <si>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</si>
  <si>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</si>
  <si>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</si>
  <si>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</si>
  <si>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</si>
  <si>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</si>
  <si>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</si>
  <si>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</si>
  <si>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</si>
  <si>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</si>
  <si>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</si>
  <si>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</si>
  <si>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</si>
  <si>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</si>
  <si>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</si>
  <si>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</si>
  <si>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</si>
  <si>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</si>
  <si>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</si>
  <si>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</si>
  <si>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</si>
  <si>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</si>
  <si>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</si>
  <si>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</si>
  <si>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</si>
  <si>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</si>
  <si>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</si>
  <si>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</si>
  <si>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</si>
  <si>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</si>
  <si>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</si>
  <si>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</si>
  <si>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</si>
  <si>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</si>
  <si>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</si>
  <si>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</si>
  <si>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</si>
  <si>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</si>
  <si>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</si>
  <si>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</si>
  <si>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</si>
  <si>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</si>
  <si>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</si>
  <si>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</si>
  <si>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</si>
  <si>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</si>
  <si>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</si>
  <si>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</si>
  <si>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</si>
  <si>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</si>
  <si>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</si>
  <si>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</si>
  <si>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</si>
  <si>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</si>
  <si>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</si>
  <si>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</si>
  <si>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</si>
  <si>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</si>
  <si>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</si>
  <si>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</si>
  <si>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</si>
  <si>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</si>
  <si>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</si>
  <si>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</si>
  <si>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</si>
  <si>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</si>
  <si>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</si>
  <si>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</si>
  <si>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</si>
  <si>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</si>
  <si>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</si>
  <si>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</si>
  <si>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</si>
  <si>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</si>
  <si>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</si>
  <si>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</si>
  <si>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</si>
  <si>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</si>
  <si>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</si>
  <si>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</si>
  <si>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</si>
  <si>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</si>
  <si>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</si>
  <si>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</si>
  <si>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</si>
  <si>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</si>
  <si>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</si>
  <si>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</si>
  <si>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</si>
  <si>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</si>
  <si>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</si>
  <si>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</si>
  <si>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</si>
  <si>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</si>
  <si>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</si>
  <si>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</si>
  <si>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</si>
  <si>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</si>
  <si>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</si>
  <si>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</si>
  <si>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</si>
  <si>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</si>
  <si>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</si>
  <si>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</si>
  <si>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</si>
  <si>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</si>
  <si>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</si>
  <si>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</si>
  <si>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</si>
  <si>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</si>
  <si>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</si>
  <si>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</si>
  <si>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</si>
  <si>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</si>
  <si>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</si>
  <si>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</si>
  <si>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</si>
  <si>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</si>
  <si>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</si>
  <si>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</si>
  <si>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</si>
  <si>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</si>
  <si>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</si>
  <si>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</si>
  <si>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</si>
  <si>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</si>
  <si>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</si>
  <si>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</si>
  <si>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</si>
  <si>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</si>
  <si>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</si>
  <si>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</si>
  <si>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</si>
  <si>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</si>
  <si>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</si>
  <si>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</si>
  <si>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</si>
  <si>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</si>
  <si>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</si>
  <si>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</si>
  <si>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</si>
  <si>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</si>
  <si>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</si>
  <si>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</si>
  <si>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</si>
  <si>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</si>
  <si>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</si>
  <si>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</si>
  <si>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</si>
  <si>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</si>
  <si>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</si>
  <si>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</si>
  <si>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</si>
  <si>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</si>
  <si>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</si>
  <si>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</si>
  <si>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</si>
  <si>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</si>
  <si>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</si>
  <si>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</si>
  <si>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</si>
  <si>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</si>
  <si>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</si>
  <si>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</si>
  <si>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</si>
  <si>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</si>
  <si>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</si>
  <si>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</si>
  <si>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</si>
  <si>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</si>
  <si>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</si>
  <si>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</si>
  <si>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</si>
  <si>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</si>
  <si>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</si>
  <si>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</si>
  <si>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</si>
  <si>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</si>
  <si>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</si>
  <si>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</si>
  <si>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</si>
  <si>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</si>
  <si>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</si>
  <si>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</si>
  <si>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</si>
  <si>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</si>
  <si>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</si>
  <si>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</si>
  <si>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</si>
  <si>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</si>
  <si>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</si>
  <si>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</si>
  <si>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</si>
  <si>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</si>
  <si>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</si>
  <si>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</si>
  <si>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</si>
  <si>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</si>
  <si>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</si>
  <si>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</si>
  <si>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</si>
  <si>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</si>
  <si>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</si>
  <si>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</si>
  <si>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</si>
  <si>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</si>
  <si>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</si>
  <si>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</si>
  <si>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</si>
  <si>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</si>
  <si>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</si>
  <si>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</si>
  <si>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</si>
  <si>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</si>
  <si>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</si>
  <si>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</si>
  <si>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</si>
  <si>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</si>
  <si>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</si>
  <si>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</si>
  <si>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</si>
  <si>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</si>
  <si>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</si>
  <si>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</si>
  <si>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</si>
  <si>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</si>
  <si>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</si>
  <si>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</si>
  <si>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</si>
  <si>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</si>
  <si>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</si>
  <si>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</si>
  <si>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</si>
  <si>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</si>
  <si>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</si>
  <si>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</si>
  <si>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</si>
  <si>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</si>
  <si>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</si>
  <si>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</si>
  <si>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</si>
  <si>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</si>
  <si>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</si>
  <si>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</si>
  <si>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</si>
  <si>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</si>
  <si>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</si>
  <si>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</si>
  <si>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</si>
  <si>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</si>
  <si>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</si>
  <si>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</si>
  <si>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</si>
  <si>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</si>
  <si>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</si>
  <si>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</si>
  <si>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</si>
  <si>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</si>
  <si>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</si>
  <si>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</si>
  <si>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</si>
  <si>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</si>
  <si>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</si>
  <si>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</si>
  <si>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</si>
  <si>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</si>
  <si>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</si>
  <si>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</si>
  <si>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</si>
  <si>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</si>
  <si>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</si>
  <si>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</si>
  <si>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</si>
  <si>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</si>
  <si>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</si>
  <si>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</si>
  <si>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</si>
  <si>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</si>
  <si>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</si>
  <si>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</si>
  <si>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</si>
  <si>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</si>
  <si>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</si>
  <si>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</si>
  <si>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</si>
  <si>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</si>
  <si>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</si>
  <si>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</si>
  <si>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</si>
  <si>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</si>
  <si>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</si>
  <si>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</si>
  <si>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</si>
  <si>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</si>
  <si>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</si>
  <si>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</si>
  <si>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</si>
  <si>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</si>
  <si>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</si>
  <si>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</si>
  <si>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</si>
  <si>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</si>
  <si>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</si>
  <si>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</si>
  <si>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</si>
  <si>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</si>
  <si>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</si>
  <si>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</si>
  <si>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</si>
  <si>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</si>
  <si>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</si>
  <si>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</si>
  <si>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</si>
  <si>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</si>
  <si>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</si>
  <si>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</si>
  <si>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</si>
  <si>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</si>
  <si>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</si>
  <si>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</si>
  <si>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</si>
  <si>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</si>
  <si>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</si>
  <si>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</si>
  <si>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</si>
  <si>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</si>
  <si>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</si>
  <si>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</si>
  <si>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</si>
  <si>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</si>
  <si>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</si>
  <si>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</si>
  <si>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</si>
  <si>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</si>
  <si>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</si>
  <si>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</si>
  <si>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</si>
  <si>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</si>
  <si>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</si>
  <si>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</si>
  <si>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</si>
  <si>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</si>
  <si>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</si>
  <si>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</si>
  <si>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</si>
  <si>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</si>
  <si>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</si>
  <si>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</si>
  <si>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</si>
  <si>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</si>
  <si>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</si>
  <si>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</si>
  <si>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</si>
  <si>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</si>
  <si>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</si>
  <si>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</si>
  <si>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</si>
  <si>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</si>
  <si>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</si>
  <si>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</si>
  <si>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</si>
  <si>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</si>
  <si>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</si>
  <si>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</si>
  <si>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</si>
  <si>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</si>
  <si>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</si>
  <si>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</si>
  <si>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</si>
  <si>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</si>
  <si>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</si>
  <si>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</si>
  <si>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</si>
  <si>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</si>
  <si>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</si>
  <si>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</si>
  <si>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</si>
  <si>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</si>
  <si>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</si>
  <si>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</si>
  <si>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</si>
  <si>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</si>
  <si>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</si>
  <si>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</si>
  <si>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</si>
  <si>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</si>
  <si>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</si>
  <si>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</si>
  <si>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</si>
  <si>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</si>
  <si>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</si>
  <si>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</si>
  <si>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</si>
  <si>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</si>
  <si>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</si>
  <si>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</si>
  <si>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</si>
  <si>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</si>
  <si>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</si>
  <si>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</si>
  <si>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</si>
  <si>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</si>
  <si>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</si>
  <si>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</si>
  <si>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</si>
  <si>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</si>
  <si>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</si>
  <si>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</si>
  <si>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</si>
  <si>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</si>
  <si>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</si>
  <si>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</si>
  <si>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</si>
  <si>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</si>
  <si>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</si>
  <si>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</si>
  <si>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</si>
  <si>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</si>
  <si>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</si>
  <si>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</si>
  <si>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</si>
  <si>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</si>
  <si>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</si>
  <si>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</si>
  <si>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</si>
  <si>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</si>
  <si>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</si>
  <si>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</si>
  <si>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</si>
  <si>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</si>
  <si>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</si>
  <si>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</si>
  <si>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</si>
  <si>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</si>
  <si>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</si>
  <si>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</si>
  <si>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</si>
  <si>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</si>
  <si>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</si>
  <si>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</si>
  <si>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</si>
  <si>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</si>
  <si>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</si>
  <si>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</si>
  <si>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</si>
  <si>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</si>
  <si>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</si>
  <si>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</si>
  <si>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</si>
  <si>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</si>
  <si>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</si>
  <si>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</si>
  <si>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</si>
  <si>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</si>
  <si>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</si>
  <si>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</si>
  <si>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</si>
  <si>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</si>
  <si>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</si>
  <si>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</si>
  <si>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</si>
  <si>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</si>
  <si>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</si>
  <si>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</si>
  <si>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</si>
  <si>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</si>
  <si>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</si>
  <si>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</si>
  <si>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</si>
  <si>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</si>
  <si>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</si>
  <si>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</si>
  <si>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</si>
  <si>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</si>
  <si>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</si>
  <si>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</si>
  <si>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</si>
  <si>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</si>
  <si>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</si>
  <si>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</si>
  <si>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</si>
  <si>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</si>
  <si>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</si>
  <si>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</si>
  <si>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</si>
  <si>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</si>
  <si>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</si>
  <si>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</si>
  <si>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</si>
  <si>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</si>
  <si>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</si>
  <si>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</si>
  <si>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</si>
  <si>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</si>
  <si>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</si>
  <si>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</si>
  <si>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</si>
  <si>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</si>
  <si>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</si>
  <si>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</si>
  <si>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</si>
  <si>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</si>
  <si>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</si>
  <si>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</si>
  <si>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</si>
  <si>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</si>
  <si>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</si>
  <si>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</si>
  <si>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</si>
  <si>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</si>
  <si>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</si>
  <si>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</si>
  <si>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</si>
  <si>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</si>
  <si>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</si>
  <si>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</si>
  <si>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</si>
  <si>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</si>
  <si>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</si>
  <si>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</si>
  <si>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</si>
  <si>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</si>
  <si>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</si>
  <si>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</si>
  <si>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</si>
  <si>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</si>
  <si>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</si>
  <si>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</si>
  <si>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</si>
  <si>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</si>
  <si>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</si>
  <si>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</si>
  <si>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</si>
  <si>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</si>
  <si>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</si>
  <si>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</si>
  <si>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</si>
  <si>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</si>
  <si>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</si>
  <si>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</si>
  <si>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</si>
  <si>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</si>
  <si>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</si>
  <si>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</si>
  <si>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</si>
  <si>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</si>
  <si>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</si>
  <si>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</si>
  <si>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</si>
  <si>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</si>
  <si>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</si>
  <si>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</si>
  <si>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</si>
  <si>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</si>
  <si>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</si>
  <si>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</si>
  <si>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</si>
  <si>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</si>
  <si>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</si>
  <si>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</si>
  <si>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</si>
  <si>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</si>
  <si>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</si>
  <si>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</si>
  <si>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</si>
  <si>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</si>
  <si>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</si>
  <si>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</si>
  <si>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</si>
  <si>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</si>
  <si>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</si>
  <si>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</si>
  <si>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</si>
  <si>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</si>
  <si>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</si>
  <si>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</si>
  <si>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</si>
  <si>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</si>
  <si>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</si>
  <si>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</si>
  <si>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</si>
  <si>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</si>
  <si>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</si>
  <si>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</si>
  <si>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</si>
  <si>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</si>
  <si>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</si>
  <si>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</si>
  <si>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</si>
  <si>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</si>
  <si>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</si>
  <si>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</si>
  <si>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</si>
  <si>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</si>
  <si>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</si>
  <si>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</si>
  <si>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</si>
  <si>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</si>
  <si>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</si>
  <si>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</si>
  <si>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</si>
  <si>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</si>
  <si>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</si>
  <si>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</si>
  <si>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</si>
  <si>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</si>
  <si>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</si>
  <si>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</si>
  <si>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</si>
  <si>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</si>
  <si>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</si>
  <si>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</si>
  <si>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</si>
  <si>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</si>
  <si>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</si>
  <si>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</si>
  <si>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</si>
  <si>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</si>
  <si>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</si>
  <si>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</si>
  <si>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</si>
  <si>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</si>
  <si>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</si>
  <si>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</si>
  <si>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</si>
  <si>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</si>
  <si>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</si>
  <si>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</si>
  <si>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</si>
  <si>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</si>
  <si>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</si>
  <si>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</si>
  <si>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</si>
  <si>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</si>
  <si>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</si>
  <si>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</si>
  <si>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</si>
  <si>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</si>
  <si>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</si>
  <si>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</si>
  <si>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</si>
  <si>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</si>
  <si>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</si>
  <si>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</si>
  <si>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</si>
  <si>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</si>
  <si>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</si>
  <si>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</si>
  <si>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</si>
  <si>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</si>
  <si>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</si>
  <si>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</si>
  <si>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</si>
  <si>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</si>
  <si>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</si>
  <si>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</si>
  <si>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</si>
  <si>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</si>
  <si>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</si>
  <si>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</si>
  <si>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</si>
  <si>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</si>
  <si>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</si>
  <si>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</si>
  <si>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</si>
  <si>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</si>
  <si>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</si>
  <si>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</si>
  <si>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</si>
  <si>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</si>
  <si>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</si>
  <si>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</si>
  <si>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</si>
  <si>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</si>
  <si>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</si>
  <si>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</si>
  <si>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</si>
  <si>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</si>
  <si>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</si>
  <si>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</si>
  <si>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</si>
  <si>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</si>
  <si>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</si>
  <si>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</si>
  <si>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</si>
  <si>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</si>
  <si>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</si>
  <si>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</si>
  <si>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</si>
  <si>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</si>
  <si>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</si>
  <si>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</si>
  <si>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</si>
  <si>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</si>
  <si>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</si>
  <si>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</si>
  <si>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</si>
  <si>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</si>
  <si>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</si>
  <si>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</si>
  <si>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</si>
  <si>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</si>
  <si>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</si>
  <si>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</si>
  <si>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</si>
  <si>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</si>
  <si>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</si>
  <si>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</si>
  <si>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</si>
  <si>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</si>
  <si>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</si>
  <si>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</si>
  <si>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</si>
  <si>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</si>
  <si>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</si>
  <si>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</si>
  <si>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</si>
  <si>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</si>
  <si>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</si>
  <si>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</si>
  <si>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</si>
  <si>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</si>
  <si>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</si>
  <si>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</si>
  <si>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</si>
  <si>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</si>
  <si>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</si>
  <si>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</si>
  <si>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</si>
  <si>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</si>
  <si>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</si>
  <si>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</si>
  <si>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</si>
  <si>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</si>
  <si>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</si>
  <si>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</si>
  <si>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</si>
  <si>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</si>
  <si>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</si>
  <si>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</si>
  <si>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</si>
  <si>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</si>
  <si>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</si>
  <si>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</si>
  <si>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</si>
  <si>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</si>
  <si>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</si>
  <si>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</si>
  <si>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</si>
  <si>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</si>
  <si>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</si>
  <si>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</si>
  <si>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</si>
  <si>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</si>
  <si>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</si>
  <si>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</si>
  <si>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</si>
  <si>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</si>
  <si>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</si>
  <si>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</si>
  <si>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</si>
  <si>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</si>
  <si>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</si>
  <si>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</si>
  <si>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</si>
  <si>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</si>
  <si>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</si>
  <si>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</si>
  <si>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</si>
  <si>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</si>
  <si>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</si>
  <si>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</si>
  <si>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</si>
  <si>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</si>
  <si>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</si>
  <si>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</si>
  <si>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</si>
  <si>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</si>
  <si>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</si>
  <si>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</si>
  <si>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</si>
  <si>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</si>
  <si>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</si>
  <si>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</si>
  <si>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</si>
  <si>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</si>
  <si>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</si>
  <si>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</si>
  <si>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</si>
  <si>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</si>
  <si>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</si>
  <si>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</si>
  <si>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</si>
  <si>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</si>
  <si>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</si>
  <si>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</si>
  <si>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</si>
  <si>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</si>
  <si>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</si>
  <si>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</si>
  <si>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</si>
  <si>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</si>
  <si>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</si>
  <si>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</si>
  <si>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</si>
  <si>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</si>
  <si>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</si>
  <si>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</si>
  <si>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</si>
  <si>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</si>
  <si>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</si>
  <si>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</si>
  <si>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</si>
  <si>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</si>
  <si>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</si>
  <si>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</si>
  <si>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</si>
  <si>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</si>
  <si>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</si>
  <si>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</si>
  <si>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</si>
  <si>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</si>
  <si>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</si>
  <si>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</si>
  <si>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</si>
  <si>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</si>
  <si>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</si>
  <si>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</si>
  <si>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</si>
  <si>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</si>
  <si>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</si>
  <si>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</si>
  <si>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</si>
  <si>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</si>
  <si>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</si>
  <si>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</si>
  <si>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</si>
  <si>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</si>
  <si>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</si>
  <si>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</si>
  <si>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</si>
  <si>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</si>
  <si>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</si>
  <si>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</si>
  <si>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</si>
  <si>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</si>
  <si>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</si>
  <si>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</si>
  <si>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</si>
  <si>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</si>
  <si>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</si>
  <si>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</si>
  <si>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</si>
  <si>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</si>
  <si>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</si>
  <si>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</si>
  <si>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</si>
  <si>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</si>
  <si>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</si>
  <si>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</si>
  <si>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</si>
  <si>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</si>
  <si>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</si>
  <si>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</si>
  <si>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</si>
  <si>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</si>
  <si>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</si>
  <si>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</si>
  <si>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</si>
  <si>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</si>
  <si>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</si>
  <si>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</si>
  <si>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</si>
  <si>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</si>
  <si>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</si>
  <si>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</si>
  <si>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</si>
  <si>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</si>
  <si>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</si>
  <si>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</si>
  <si>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</si>
  <si>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</si>
  <si>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</si>
  <si>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</si>
  <si>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</si>
  <si>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</si>
  <si>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</si>
  <si>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</si>
  <si>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</si>
  <si>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</si>
  <si>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</si>
  <si>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</si>
  <si>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</si>
  <si>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</si>
  <si>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</si>
  <si>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</si>
  <si>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</si>
  <si>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</si>
  <si>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</si>
  <si>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</si>
  <si>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</si>
  <si>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</si>
  <si>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</si>
  <si>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</si>
  <si>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</si>
  <si>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</si>
  <si>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</si>
  <si>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</si>
  <si>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</si>
  <si>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</si>
  <si>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</si>
  <si>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</si>
  <si>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</si>
  <si>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</si>
  <si>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</si>
  <si>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</si>
  <si>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</si>
  <si>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</si>
  <si>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</si>
  <si>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</si>
  <si>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</si>
  <si>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</si>
  <si>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</si>
  <si>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</si>
  <si>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</si>
  <si>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</si>
  <si>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</si>
  <si>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</si>
  <si>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</si>
  <si>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</si>
  <si>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</si>
  <si>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</si>
  <si>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</si>
  <si>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</si>
  <si>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</si>
  <si>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</si>
  <si>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</si>
  <si>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</si>
  <si>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</si>
  <si>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</si>
  <si>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</si>
  <si>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</si>
  <si>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</si>
  <si>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</si>
  <si>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</si>
  <si>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</si>
  <si>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</si>
  <si>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</si>
  <si>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</si>
  <si>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</si>
  <si>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</si>
  <si>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</si>
  <si>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</si>
  <si>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</si>
  <si>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</si>
  <si>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</si>
  <si>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</si>
  <si>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</si>
  <si>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</si>
  <si>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</si>
  <si>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</si>
  <si>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</si>
  <si>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</si>
  <si>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</si>
  <si>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</si>
  <si>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</si>
  <si>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</si>
  <si>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</si>
  <si>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</si>
  <si>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</si>
  <si>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</si>
  <si>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</si>
  <si>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</si>
  <si>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</si>
  <si>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</si>
  <si>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</si>
  <si>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</si>
  <si>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</si>
  <si>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</si>
  <si>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</si>
  <si>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</si>
  <si>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</si>
  <si>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</si>
  <si>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</si>
  <si>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</si>
  <si>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</si>
  <si>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</si>
  <si>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</si>
  <si>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</si>
  <si>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</si>
  <si>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</si>
  <si>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</si>
  <si>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</si>
  <si>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</si>
  <si>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</si>
  <si>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</si>
  <si>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</si>
  <si>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</si>
  <si>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</si>
  <si>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</si>
  <si>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</si>
  <si>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</si>
  <si>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</si>
  <si>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</si>
  <si>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</si>
  <si>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</si>
  <si>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</si>
  <si>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</si>
  <si>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</si>
  <si>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</si>
  <si>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</si>
  <si>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</si>
  <si>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</si>
  <si>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</si>
  <si>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</si>
  <si>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</si>
  <si>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</si>
  <si>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</si>
  <si>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</si>
  <si>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</si>
  <si>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</si>
  <si>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</si>
  <si>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</si>
  <si>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</si>
  <si>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</si>
  <si>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</si>
  <si>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</si>
  <si>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</si>
  <si>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</si>
  <si>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</si>
  <si>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</si>
  <si>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</si>
  <si>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</si>
  <si>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</si>
  <si>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</si>
  <si>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</si>
  <si>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</si>
  <si>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</si>
  <si>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</si>
  <si>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</si>
  <si>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</si>
  <si>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</si>
  <si>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</si>
  <si>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</si>
  <si>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</si>
  <si>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</si>
  <si>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</si>
  <si>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</si>
  <si>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</si>
  <si>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</si>
  <si>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</si>
  <si>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</si>
  <si>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</si>
  <si>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</si>
  <si>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</si>
  <si>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</si>
  <si>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</si>
  <si>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</si>
  <si>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</si>
  <si>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</si>
  <si>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</si>
  <si>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</si>
  <si>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</si>
  <si>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</si>
  <si>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</si>
  <si>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</si>
  <si>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</si>
  <si>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</si>
  <si>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</si>
  <si>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</si>
  <si>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</si>
  <si>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</si>
  <si>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</si>
  <si>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</si>
  <si>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</si>
  <si>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</si>
  <si>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</si>
  <si>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</si>
  <si>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</si>
  <si>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</si>
  <si>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</si>
  <si>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</si>
  <si>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</si>
  <si>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</si>
  <si>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</si>
  <si>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</si>
  <si>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</si>
  <si>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</si>
  <si>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</si>
  <si>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</si>
  <si>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</si>
  <si>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</si>
  <si>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</si>
  <si>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</si>
  <si>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</si>
  <si>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</si>
  <si>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</si>
  <si>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</si>
  <si>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</si>
  <si>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</si>
  <si>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</si>
  <si>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</si>
  <si>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</si>
  <si>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</si>
  <si>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</si>
  <si>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</si>
  <si>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</si>
  <si>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</si>
  <si>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</si>
  <si>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</si>
  <si>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</si>
  <si>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</si>
  <si>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</si>
  <si>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</si>
  <si>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</si>
  <si>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</si>
  <si>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</si>
  <si>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</si>
  <si>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</si>
  <si>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</si>
  <si>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</si>
  <si>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</si>
  <si>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</si>
  <si>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</si>
  <si>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</si>
  <si>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</si>
  <si>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</si>
  <si>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</si>
  <si>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</si>
  <si>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</si>
  <si>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</si>
  <si>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</si>
  <si>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</si>
  <si>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</si>
  <si>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</si>
  <si>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</si>
  <si>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</si>
  <si>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</si>
  <si>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</si>
  <si>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</si>
  <si>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</si>
  <si>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</si>
  <si>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</si>
  <si>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</si>
  <si>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</si>
  <si>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</si>
  <si>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</si>
  <si>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</si>
  <si>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</si>
  <si>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</si>
  <si>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</si>
  <si>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</si>
  <si>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</si>
  <si>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</si>
  <si>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</si>
  <si>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</si>
  <si>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</si>
  <si>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</si>
  <si>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</si>
  <si>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</si>
  <si>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</si>
  <si>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</si>
  <si>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</si>
  <si>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</si>
  <si>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</si>
  <si>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</si>
  <si>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</si>
  <si>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</si>
  <si>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</si>
  <si>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</si>
  <si>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</si>
  <si>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</si>
  <si>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</si>
  <si>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</si>
  <si>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</si>
  <si>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</si>
  <si>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</si>
  <si>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</si>
  <si>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</si>
  <si>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</si>
  <si>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</si>
  <si>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</si>
  <si>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</si>
  <si>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</si>
  <si>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</si>
  <si>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</si>
  <si>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</si>
  <si>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</si>
  <si>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</si>
  <si>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</si>
  <si>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</si>
  <si>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</si>
  <si>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</si>
  <si>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</si>
  <si>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</si>
  <si>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</si>
  <si>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</si>
  <si>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</si>
  <si>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</si>
  <si>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</si>
  <si>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</si>
  <si>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</si>
  <si>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</si>
  <si>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</si>
  <si>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</si>
  <si>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</si>
  <si>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</si>
  <si>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</si>
  <si>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</si>
  <si>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</si>
  <si>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</si>
  <si>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</si>
  <si>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</si>
  <si>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</si>
  <si>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</si>
  <si>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</si>
  <si>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</si>
  <si>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</si>
  <si>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</si>
  <si>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</si>
  <si>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</si>
  <si>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</si>
  <si>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</si>
  <si>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</si>
  <si>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</si>
  <si>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</si>
  <si>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</si>
  <si>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</si>
  <si>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</si>
  <si>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</si>
  <si>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</si>
  <si>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</si>
  <si>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</si>
  <si>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</si>
  <si>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</si>
  <si>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</si>
  <si>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</si>
  <si>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</si>
  <si>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</si>
  <si>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</si>
  <si>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</si>
  <si>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</si>
  <si>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</si>
  <si>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</si>
  <si>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</si>
  <si>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</si>
  <si>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</si>
  <si>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</si>
  <si>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</si>
  <si>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</si>
  <si>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</si>
  <si>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</si>
  <si>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</si>
  <si>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</si>
  <si>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</si>
  <si>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</si>
  <si>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</si>
  <si>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</si>
  <si>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</si>
  <si>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</si>
  <si>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</si>
  <si>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</si>
  <si>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</si>
  <si>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</si>
  <si>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</si>
  <si>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</si>
  <si>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</si>
  <si>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</si>
  <si>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</si>
  <si>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</si>
  <si>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</si>
  <si>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</si>
  <si>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</si>
  <si>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</si>
  <si>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</si>
  <si>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</si>
  <si>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</si>
  <si>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</si>
  <si>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</si>
  <si>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</si>
  <si>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</si>
  <si>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</si>
  <si>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</si>
  <si>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</si>
  <si>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</si>
  <si>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</si>
  <si>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</si>
  <si>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</si>
  <si>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</si>
  <si>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</si>
  <si>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</si>
  <si>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</si>
  <si>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</si>
  <si>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</si>
  <si>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</si>
  <si>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</si>
  <si>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</si>
  <si>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</si>
  <si>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</si>
  <si>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</si>
  <si>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</si>
  <si>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</si>
  <si>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</si>
  <si>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</si>
  <si>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</si>
  <si>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</si>
  <si>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</si>
  <si>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</si>
  <si>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</si>
  <si>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</si>
  <si>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</si>
  <si>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</si>
  <si>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</si>
  <si>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</si>
  <si>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</si>
  <si>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</si>
  <si>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</si>
  <si>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</si>
  <si>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</si>
  <si>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</si>
  <si>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</si>
  <si>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</si>
  <si>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</si>
  <si>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</si>
  <si>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</si>
  <si>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</si>
  <si>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</si>
  <si>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</si>
  <si>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</si>
  <si>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</si>
  <si>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</si>
  <si>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</si>
  <si>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</si>
  <si>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</si>
  <si>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</si>
  <si>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</si>
  <si>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</si>
  <si>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</si>
  <si>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</si>
  <si>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</si>
  <si>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</si>
  <si>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</si>
  <si>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</si>
  <si>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</si>
  <si>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</si>
  <si>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</si>
  <si>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</si>
  <si>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</si>
  <si>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</si>
  <si>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</si>
  <si>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</si>
  <si>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</si>
  <si>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</si>
  <si>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</si>
  <si>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</si>
  <si>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</si>
  <si>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</si>
  <si>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</si>
  <si>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</si>
  <si>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</si>
  <si>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</si>
  <si>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</si>
  <si>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</si>
  <si>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</si>
  <si>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</si>
  <si>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</si>
  <si>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</si>
  <si>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</si>
  <si>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</si>
  <si>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</si>
  <si>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</si>
  <si>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</si>
  <si>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</si>
  <si>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</si>
  <si>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</si>
  <si>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</si>
  <si>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</si>
  <si>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</si>
  <si>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</si>
  <si>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</si>
  <si>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</si>
  <si>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</si>
  <si>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</si>
  <si>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</si>
  <si>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</si>
  <si>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</si>
  <si>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</si>
  <si>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</si>
  <si>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</si>
  <si>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</si>
  <si>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</si>
  <si>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</si>
  <si>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</si>
  <si>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</si>
  <si>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</si>
  <si>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</si>
  <si>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</si>
  <si>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</si>
  <si>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</si>
  <si>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</si>
  <si>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</si>
  <si>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</si>
  <si>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</si>
  <si>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</si>
  <si>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</si>
  <si>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</si>
  <si>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</si>
  <si>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</si>
  <si>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</si>
  <si>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</si>
  <si>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</si>
  <si>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</si>
  <si>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</si>
  <si>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</si>
  <si>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</si>
  <si>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</si>
  <si>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</si>
  <si>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</si>
  <si>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</si>
  <si>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</si>
  <si>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</si>
  <si>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</si>
  <si>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</si>
  <si>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</si>
  <si>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</si>
  <si>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</si>
  <si>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</si>
  <si>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</si>
  <si>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</si>
  <si>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</si>
  <si>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</si>
  <si>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</si>
  <si>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</si>
  <si>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</si>
  <si>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</si>
  <si>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</si>
  <si>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</si>
  <si>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</si>
  <si>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</si>
  <si>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</si>
  <si>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</si>
  <si>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</si>
  <si>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</si>
  <si>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</si>
  <si>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</si>
  <si>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</si>
  <si>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</si>
  <si>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</si>
  <si>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</si>
  <si>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</si>
  <si>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</si>
  <si>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</si>
  <si>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</si>
  <si>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</si>
  <si>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</si>
  <si>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</si>
  <si>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</si>
  <si>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</si>
  <si>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</si>
  <si>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</si>
  <si>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</si>
  <si>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</si>
  <si>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</si>
  <si>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</si>
  <si>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</si>
  <si>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</si>
  <si>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</si>
  <si>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</si>
  <si>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</si>
  <si>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</si>
  <si>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</si>
  <si>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</si>
  <si>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</si>
  <si>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</si>
  <si>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</si>
  <si>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</si>
  <si>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</si>
  <si>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</si>
  <si>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</si>
  <si>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</si>
  <si>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</si>
  <si>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</si>
  <si>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</si>
  <si>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</si>
  <si>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</si>
  <si>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</si>
  <si>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</si>
  <si>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</si>
  <si>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</si>
  <si>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</si>
  <si>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</si>
  <si>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</si>
  <si>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</si>
  <si>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</si>
  <si>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</si>
  <si>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</si>
  <si>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</si>
  <si>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</si>
  <si>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</si>
  <si>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</si>
  <si>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</si>
  <si>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</si>
  <si>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</si>
  <si>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</si>
  <si>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</si>
  <si>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</si>
  <si>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</si>
  <si>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</si>
  <si>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</si>
  <si>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</si>
  <si>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</si>
  <si>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</si>
  <si>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</si>
  <si>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</si>
  <si>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</si>
  <si>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</si>
  <si>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</si>
  <si>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</si>
  <si>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</si>
  <si>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</si>
  <si>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</si>
  <si>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</si>
  <si>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</si>
  <si>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</si>
  <si>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</si>
  <si>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</si>
  <si>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</si>
  <si>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</si>
  <si>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</si>
  <si>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</si>
  <si>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</si>
  <si>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</si>
  <si>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</si>
  <si>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</si>
  <si>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</si>
  <si>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</si>
  <si>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</si>
  <si>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</si>
  <si>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</si>
  <si>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</si>
  <si>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</si>
  <si>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</si>
  <si>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</si>
  <si>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</si>
  <si>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</si>
  <si>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</si>
  <si>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</si>
  <si>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</si>
  <si>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</si>
  <si>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</si>
  <si>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</si>
  <si>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</si>
  <si>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</si>
  <si>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</si>
  <si>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</si>
  <si>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</si>
  <si>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</si>
  <si>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</si>
  <si>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</si>
  <si>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</si>
  <si>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</si>
  <si>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</si>
  <si>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</si>
  <si>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</si>
  <si>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</si>
  <si>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</si>
  <si>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</si>
  <si>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</si>
  <si>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</si>
  <si>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</si>
  <si>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</si>
  <si>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</si>
  <si>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</si>
  <si>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</si>
  <si>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</si>
  <si>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</si>
  <si>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</si>
  <si>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</si>
  <si>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</si>
  <si>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</si>
  <si>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</si>
  <si>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</si>
  <si>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</si>
  <si>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</si>
  <si>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</si>
  <si>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</si>
  <si>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</si>
  <si>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</si>
  <si>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</si>
  <si>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</si>
  <si>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</si>
  <si>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</si>
  <si>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</si>
  <si>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</si>
  <si>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</si>
  <si>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</si>
  <si>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</si>
  <si>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</si>
  <si>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</si>
  <si>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</si>
  <si>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</si>
  <si>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</si>
  <si>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</si>
  <si>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</si>
  <si>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</si>
  <si>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</si>
  <si>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</si>
  <si>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</si>
  <si>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</si>
  <si>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</si>
  <si>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</si>
  <si>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</si>
  <si>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</si>
  <si>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</si>
  <si>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</si>
  <si>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</si>
  <si>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</si>
  <si>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</si>
  <si>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</si>
  <si>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</si>
  <si>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</si>
  <si>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</si>
  <si>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</si>
  <si>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</si>
  <si>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</si>
  <si>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</si>
  <si>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</si>
  <si>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</si>
  <si>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</si>
  <si>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</si>
  <si>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</si>
  <si>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</si>
  <si>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</si>
  <si>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</si>
  <si>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</si>
  <si>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</si>
  <si>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</si>
  <si>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</si>
  <si>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</si>
  <si>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</si>
  <si>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</si>
  <si>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</si>
  <si>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</si>
  <si>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</si>
  <si>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</si>
  <si>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</si>
  <si>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</si>
  <si>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</si>
  <si>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</si>
  <si>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</si>
  <si>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</si>
  <si>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</si>
  <si>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</si>
  <si>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</si>
  <si>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</si>
  <si>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</si>
  <si>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</si>
  <si>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</si>
  <si>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</si>
  <si>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</si>
  <si>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</si>
  <si>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</si>
  <si>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</si>
  <si>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</si>
  <si>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</si>
  <si>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</si>
  <si>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</si>
  <si>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</si>
  <si>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</si>
  <si>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</si>
  <si>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</si>
  <si>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</si>
  <si>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</si>
  <si>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</si>
  <si>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</si>
  <si>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</si>
  <si>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</si>
  <si>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</si>
  <si>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</si>
  <si>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</si>
  <si>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</si>
  <si>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</si>
  <si>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</si>
  <si>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</si>
  <si>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</si>
  <si>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</si>
  <si>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</si>
  <si>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</si>
  <si>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</si>
  <si>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</si>
  <si>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</si>
  <si>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</si>
  <si>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</si>
  <si>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</si>
  <si>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</si>
  <si>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</si>
  <si>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</si>
  <si>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</si>
  <si>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</si>
  <si>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</si>
  <si>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</si>
  <si>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</si>
  <si>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</si>
  <si>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</si>
  <si>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</si>
  <si>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</si>
  <si>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</si>
  <si>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</si>
  <si>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</si>
  <si>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</si>
  <si>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</si>
  <si>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</si>
  <si>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</si>
  <si>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</si>
  <si>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</si>
  <si>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</si>
  <si>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</si>
  <si>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</si>
  <si>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</si>
  <si>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</si>
  <si>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</si>
  <si>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</si>
  <si>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</si>
  <si>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</si>
  <si>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</si>
  <si>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</si>
  <si>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</si>
  <si>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</si>
  <si>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</si>
  <si>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</si>
  <si>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</si>
  <si>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</si>
  <si>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</si>
  <si>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</si>
  <si>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</si>
  <si>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</si>
  <si>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</si>
  <si>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</si>
  <si>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</si>
  <si>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</si>
  <si>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</si>
  <si>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</si>
  <si>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</si>
  <si>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</si>
  <si>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</si>
  <si>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</si>
  <si>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</si>
  <si>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</si>
  <si>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</si>
  <si>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</si>
  <si>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</si>
  <si>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</si>
  <si>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</si>
  <si>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</si>
  <si>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</si>
  <si>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</si>
  <si>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</si>
  <si>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</si>
  <si>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</si>
  <si>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</si>
  <si>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</si>
  <si>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</si>
  <si>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</si>
  <si>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</si>
  <si>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</si>
  <si>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</si>
  <si>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</si>
  <si>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</si>
  <si>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</si>
  <si>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</si>
  <si>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</si>
  <si>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</si>
  <si>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</si>
  <si>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</si>
  <si>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</si>
  <si>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</si>
  <si>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</si>
  <si>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</si>
  <si>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</si>
  <si>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</si>
  <si>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</si>
  <si>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</si>
  <si>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</si>
  <si>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</si>
  <si>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</si>
  <si>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</si>
  <si>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</si>
  <si>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</si>
  <si>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</si>
  <si>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</si>
  <si>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</si>
  <si>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</si>
  <si>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</si>
  <si>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</si>
  <si>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</si>
  <si>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</si>
  <si>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</si>
  <si>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</si>
  <si>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</si>
  <si>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</si>
  <si>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</si>
  <si>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</si>
  <si>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</si>
  <si>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</si>
  <si>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</si>
  <si>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</si>
  <si>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</si>
  <si>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</si>
  <si>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</si>
  <si>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</si>
  <si>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</si>
  <si>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</si>
  <si>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</si>
  <si>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</si>
  <si>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</si>
  <si>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</si>
  <si>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</si>
  <si>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</si>
  <si>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</si>
  <si>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</si>
  <si>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</si>
  <si>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</si>
  <si>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</si>
  <si>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</si>
  <si>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</si>
  <si>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</si>
  <si>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</si>
  <si>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</si>
  <si>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</si>
  <si>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</si>
  <si>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</si>
  <si>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</si>
  <si>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</si>
  <si>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</si>
  <si>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</si>
  <si>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</si>
  <si>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</si>
  <si>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</si>
  <si>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</si>
  <si>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</si>
  <si>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</si>
  <si>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</si>
  <si>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</si>
  <si>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</si>
  <si>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</si>
  <si>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</si>
  <si>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</si>
  <si>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</si>
  <si>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</si>
  <si>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</si>
  <si>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</si>
  <si>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</si>
  <si>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</si>
  <si>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</si>
  <si>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</si>
  <si>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</si>
  <si>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</si>
  <si>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</si>
  <si>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</si>
  <si>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</si>
  <si>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</si>
  <si>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</si>
  <si>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</si>
  <si>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</si>
  <si>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</si>
  <si>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</si>
  <si>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</si>
  <si>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</si>
  <si>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</si>
  <si>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</si>
  <si>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</si>
  <si>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</si>
  <si>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</si>
  <si>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</si>
  <si>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</si>
  <si>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</si>
  <si>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</si>
  <si>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</si>
  <si>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</si>
  <si>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</si>
  <si>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</si>
  <si>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</si>
  <si>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</si>
  <si>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</si>
  <si>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</si>
  <si>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</si>
  <si>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</si>
  <si>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</si>
  <si>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</si>
  <si>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</si>
  <si>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</si>
  <si>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</si>
  <si>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</si>
  <si>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</si>
  <si>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</si>
  <si>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</si>
  <si>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</si>
  <si>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</si>
  <si>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</si>
  <si>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</si>
  <si>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</si>
  <si>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</si>
  <si>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</si>
  <si>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</si>
  <si>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</si>
  <si>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</si>
  <si>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</si>
  <si>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</si>
  <si>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</si>
  <si>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</si>
  <si>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</si>
  <si>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</si>
  <si>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</si>
  <si>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</si>
  <si>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</si>
  <si>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</si>
  <si>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</si>
  <si>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</si>
  <si>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</si>
  <si>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</si>
  <si>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</si>
  <si>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</si>
  <si>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</si>
  <si>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</si>
  <si>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</si>
  <si>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</si>
  <si>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</si>
  <si>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</si>
  <si>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</si>
  <si>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</si>
  <si>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</si>
  <si>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</si>
  <si>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</si>
  <si>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</si>
  <si>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</si>
  <si>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</si>
  <si>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</si>
  <si>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</si>
  <si>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</si>
  <si>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</si>
  <si>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</si>
  <si>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</si>
  <si>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</si>
  <si>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</si>
  <si>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</si>
  <si>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</si>
  <si>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</si>
  <si>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</si>
  <si>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</si>
  <si>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</si>
  <si>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</si>
  <si>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</si>
  <si>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</si>
  <si>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</si>
  <si>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</si>
  <si>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</si>
  <si>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</si>
  <si>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</si>
  <si>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</si>
  <si>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</si>
  <si>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</si>
  <si>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</si>
  <si>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</si>
  <si>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</si>
  <si>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</si>
  <si>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</si>
  <si>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</si>
  <si>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</si>
  <si>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</si>
  <si>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</si>
  <si>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</si>
  <si>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</si>
  <si>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</si>
  <si>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</si>
  <si>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</si>
  <si>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</si>
  <si>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</si>
  <si>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</si>
  <si>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</si>
  <si>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</si>
  <si>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</si>
  <si>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</si>
  <si>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</si>
  <si>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</si>
  <si>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</si>
  <si>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</si>
  <si>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</si>
  <si>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</si>
  <si>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</si>
  <si>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</si>
  <si>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</si>
  <si>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</si>
  <si>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</si>
  <si>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</si>
  <si>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</si>
  <si>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</si>
  <si>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</si>
  <si>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</si>
  <si>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</si>
  <si>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</si>
  <si>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</si>
  <si>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</si>
  <si>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</si>
  <si>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</si>
  <si>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</si>
  <si>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</si>
  <si>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</si>
  <si>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</si>
  <si>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</si>
  <si>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</si>
  <si>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</si>
  <si>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</si>
  <si>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</si>
  <si>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</si>
  <si>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</si>
  <si>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</si>
  <si>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</si>
  <si>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</si>
  <si>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</si>
  <si>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</si>
  <si>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</si>
  <si>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</si>
  <si>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</si>
  <si>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</si>
  <si>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</si>
  <si>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</si>
  <si>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</si>
  <si>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</si>
  <si>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</si>
  <si>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</si>
  <si>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</si>
  <si>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</si>
  <si>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</si>
  <si>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</si>
  <si>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</si>
  <si>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</si>
  <si>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</si>
  <si>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</si>
  <si>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</si>
  <si>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</si>
  <si>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</si>
  <si>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</si>
  <si>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</si>
  <si>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</si>
  <si>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</si>
  <si>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</si>
  <si>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</si>
  <si>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</si>
  <si>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</si>
  <si>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</si>
  <si>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</si>
  <si>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</si>
  <si>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</si>
  <si>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</si>
  <si>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</si>
  <si>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</si>
  <si>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</si>
  <si>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</si>
  <si>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</si>
  <si>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</si>
  <si>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</si>
  <si>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</si>
  <si>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</si>
  <si>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</si>
  <si>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</si>
  <si>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</si>
  <si>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</si>
  <si>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</si>
  <si>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</si>
  <si>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</si>
  <si>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</si>
  <si>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</si>
  <si>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</si>
  <si>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</si>
  <si>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</si>
  <si>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</si>
  <si>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</si>
  <si>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</si>
  <si>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</si>
  <si>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</si>
  <si>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</si>
  <si>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</si>
  <si>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</si>
  <si>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</si>
  <si>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</si>
  <si>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</si>
  <si>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</si>
  <si>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</si>
  <si>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</si>
  <si>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</si>
  <si>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</si>
  <si>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</si>
  <si>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</si>
  <si>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</si>
  <si>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</si>
  <si>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</si>
  <si>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</si>
  <si>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</si>
  <si>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</si>
  <si>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</si>
  <si>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</si>
  <si>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</si>
  <si>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</si>
  <si>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</si>
  <si>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</si>
  <si>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</si>
  <si>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</si>
  <si>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</si>
  <si>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</si>
  <si>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</si>
  <si>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</si>
  <si>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</si>
  <si>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</si>
  <si>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</si>
  <si>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</si>
  <si>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</si>
  <si>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</si>
  <si>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</si>
  <si>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</si>
  <si>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</si>
  <si>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</si>
  <si>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</si>
  <si>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</si>
  <si>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</si>
  <si>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</si>
  <si>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</si>
  <si>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</si>
  <si>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</si>
  <si>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</si>
  <si>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</si>
  <si>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</si>
  <si>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</si>
  <si>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</si>
  <si>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</si>
  <si>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</si>
  <si>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</si>
  <si>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</si>
  <si>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</si>
  <si>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</si>
  <si>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</si>
  <si>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</si>
  <si>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</si>
  <si>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</si>
  <si>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</si>
  <si>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</si>
  <si>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</si>
  <si>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</si>
  <si>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</si>
  <si>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</si>
  <si>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</si>
  <si>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</si>
  <si>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</si>
  <si>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</si>
  <si>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</si>
  <si>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</si>
  <si>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</si>
  <si>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</si>
  <si>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</si>
  <si>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</si>
  <si>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</si>
  <si>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</si>
  <si>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</si>
  <si>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</si>
  <si>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</si>
  <si>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</si>
  <si>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</si>
  <si>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</si>
  <si>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</si>
  <si>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</si>
  <si>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</si>
  <si>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</si>
  <si>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</si>
  <si>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</si>
  <si>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</si>
  <si>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</si>
  <si>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</si>
  <si>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</si>
  <si>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</si>
  <si>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</si>
  <si>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</si>
  <si>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</si>
  <si>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</si>
  <si>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</si>
  <si>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</si>
  <si>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</si>
  <si>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</si>
  <si>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</si>
  <si>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</si>
  <si>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</si>
  <si>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</si>
  <si>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</si>
  <si>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</si>
  <si>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</si>
  <si>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</si>
  <si>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</si>
  <si>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</si>
  <si>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</si>
  <si>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</si>
  <si>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</si>
  <si>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</si>
  <si>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</si>
  <si>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</si>
  <si>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</si>
  <si>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</si>
  <si>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</si>
  <si>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</si>
  <si>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</si>
  <si>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</si>
  <si>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</si>
  <si>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</si>
  <si>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</si>
  <si>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</si>
  <si>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</si>
  <si>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</si>
  <si>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</si>
  <si>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</si>
  <si>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</si>
  <si>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</si>
  <si>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</si>
  <si>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</si>
  <si>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</si>
  <si>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</si>
  <si>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</si>
  <si>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</si>
  <si>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</si>
  <si>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</si>
  <si>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</si>
  <si>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</si>
  <si>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</si>
  <si>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</si>
  <si>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</si>
  <si>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</si>
  <si>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</si>
  <si>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</si>
  <si>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</si>
  <si>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</si>
  <si>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</si>
  <si>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</si>
  <si>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</si>
  <si>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</si>
  <si>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</si>
  <si>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</si>
  <si>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</si>
  <si>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</si>
  <si>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</si>
  <si>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</si>
  <si>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</si>
  <si>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</si>
  <si>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</si>
  <si>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</si>
  <si>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</si>
  <si>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</si>
  <si>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</si>
  <si>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</si>
  <si>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</si>
  <si>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</si>
  <si>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</si>
  <si>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</si>
  <si>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</si>
  <si>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</si>
  <si>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</si>
  <si>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</si>
  <si>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</si>
  <si>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</si>
  <si>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</si>
  <si>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</si>
  <si>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</si>
  <si>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</si>
  <si>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</si>
  <si>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</si>
  <si>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</si>
  <si>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</si>
  <si>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</si>
  <si>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</si>
  <si>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</si>
  <si>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</si>
  <si>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</si>
  <si>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</si>
  <si>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</si>
  <si>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</si>
  <si>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</si>
  <si>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</si>
  <si>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</si>
  <si>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</si>
  <si>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</si>
  <si>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</si>
  <si>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</si>
  <si>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</si>
  <si>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</si>
  <si>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</si>
  <si>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</si>
  <si>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</si>
  <si>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</si>
  <si>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</si>
  <si>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</si>
  <si>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</si>
  <si>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</si>
  <si>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</si>
  <si>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</si>
  <si>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</si>
  <si>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</si>
  <si>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</si>
  <si>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</si>
  <si>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</si>
  <si>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</si>
  <si>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</si>
  <si>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</si>
  <si>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</si>
  <si>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</si>
  <si>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</si>
  <si>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</si>
  <si>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</si>
  <si>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</si>
  <si>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</si>
  <si>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</si>
  <si>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</si>
  <si>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</si>
  <si>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</si>
  <si>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</si>
  <si>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</si>
  <si>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</si>
  <si>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</si>
  <si>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</si>
  <si>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</si>
  <si>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</si>
  <si>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</si>
  <si>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</si>
  <si>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</si>
  <si>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</si>
  <si>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</si>
  <si>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</si>
  <si>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</si>
  <si>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</si>
  <si>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</si>
  <si>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</si>
  <si>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</si>
  <si>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</si>
  <si>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</si>
  <si>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</si>
  <si>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</si>
  <si>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</si>
  <si>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</si>
  <si>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</si>
  <si>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</si>
  <si>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</si>
  <si>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</si>
  <si>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</si>
  <si>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</si>
  <si>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</si>
  <si>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</si>
  <si>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</si>
  <si>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</si>
  <si>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</si>
  <si>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</si>
  <si>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</si>
  <si>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</si>
  <si>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</si>
  <si>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</si>
  <si>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</si>
  <si>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</si>
  <si>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</si>
  <si>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</si>
  <si>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</si>
  <si>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</si>
  <si>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</si>
  <si>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</si>
  <si>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</si>
  <si>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</si>
  <si>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</si>
  <si>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</si>
  <si>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</si>
  <si>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</si>
  <si>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</si>
  <si>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</si>
  <si>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</si>
  <si>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</si>
  <si>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</si>
  <si>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</si>
  <si>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</si>
  <si>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</si>
  <si>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</si>
  <si>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</si>
  <si>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</si>
  <si>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</si>
  <si>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</si>
  <si>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</si>
  <si>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</si>
  <si>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</si>
  <si>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</si>
  <si>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</si>
  <si>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</si>
  <si>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</si>
  <si>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</si>
  <si>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</si>
  <si>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</si>
  <si>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</si>
  <si>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</si>
  <si>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</si>
  <si>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</si>
  <si>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</si>
  <si>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</si>
  <si>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</si>
  <si>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</si>
  <si>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</si>
  <si>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</si>
  <si>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</si>
  <si>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</si>
  <si>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</si>
  <si>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</si>
  <si>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</si>
  <si>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</si>
  <si>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</si>
  <si>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</si>
  <si>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</si>
  <si>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</si>
  <si>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</si>
  <si>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</si>
  <si>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</si>
  <si>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</si>
  <si>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</si>
  <si>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</si>
  <si>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</si>
  <si>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</si>
  <si>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</si>
  <si>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</si>
  <si>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</si>
  <si>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</si>
  <si>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</si>
  <si>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</si>
  <si>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</si>
  <si>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</si>
  <si>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</si>
  <si>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</si>
  <si>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</si>
  <si>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</si>
  <si>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</si>
  <si>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</si>
  <si>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</si>
  <si>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</si>
  <si>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</si>
  <si>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</si>
  <si>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</si>
  <si>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</si>
  <si>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</si>
  <si>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</si>
  <si>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</si>
  <si>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</si>
  <si>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</si>
  <si>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</si>
  <si>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</si>
  <si>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</si>
  <si>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</si>
  <si>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</si>
  <si>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</si>
  <si>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</si>
  <si>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</si>
  <si>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</si>
  <si>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</si>
  <si>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</si>
  <si>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</si>
  <si>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</si>
  <si>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</si>
  <si>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</si>
  <si>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</si>
  <si>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</si>
  <si>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</si>
  <si>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</si>
  <si>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</si>
  <si>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</si>
  <si>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</si>
  <si>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</si>
  <si>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</si>
  <si>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</si>
  <si>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</si>
  <si>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</si>
  <si>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</si>
  <si>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</si>
  <si>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</si>
  <si>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</si>
  <si>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</si>
  <si>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</si>
  <si>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</si>
  <si>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</si>
  <si>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</si>
  <si>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</si>
  <si>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</si>
  <si>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</si>
  <si>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</si>
  <si>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</si>
  <si>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</si>
  <si>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</si>
  <si>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</si>
  <si>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</si>
  <si>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</si>
  <si>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</si>
  <si>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</si>
  <si>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</si>
  <si>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</si>
  <si>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</si>
  <si>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</si>
  <si>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</si>
  <si>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</si>
  <si>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</si>
  <si>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</si>
  <si>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</si>
  <si>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</si>
  <si>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</si>
  <si>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</si>
  <si>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</si>
  <si>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</si>
  <si>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</si>
  <si>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</si>
  <si>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</si>
  <si>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</si>
  <si>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</si>
  <si>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</si>
  <si>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</si>
  <si>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</si>
  <si>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</si>
  <si>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</si>
  <si>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</si>
  <si>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</si>
  <si>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</si>
  <si>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</si>
  <si>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</si>
  <si>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</si>
  <si>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</si>
  <si>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</si>
  <si>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</si>
  <si>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</si>
  <si>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</si>
  <si>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</si>
  <si>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</si>
  <si>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</si>
  <si>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</si>
  <si>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</si>
  <si>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</si>
  <si>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</si>
  <si>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</si>
  <si>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</si>
  <si>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</si>
  <si>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</si>
  <si>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</si>
  <si>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</si>
  <si>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</si>
  <si>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</si>
  <si>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</si>
  <si>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</si>
  <si>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</si>
  <si>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</si>
  <si>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</si>
  <si>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</si>
  <si>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</si>
  <si>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</si>
  <si>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</si>
  <si>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</si>
  <si>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</si>
  <si>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</si>
  <si>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</si>
  <si>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</si>
  <si>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</si>
  <si>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</si>
  <si>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</si>
  <si>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</si>
  <si>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</si>
  <si>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</si>
  <si>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</si>
  <si>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</si>
  <si>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</si>
  <si>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</si>
  <si>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</si>
  <si>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</si>
  <si>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</si>
  <si>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</si>
  <si>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</si>
  <si>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</si>
  <si>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</si>
  <si>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</si>
  <si>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</si>
  <si>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</si>
  <si>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</si>
  <si>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</si>
  <si>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</si>
  <si>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</si>
  <si>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</si>
  <si>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</si>
  <si>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</si>
  <si>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</si>
  <si>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</si>
  <si>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</si>
  <si>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</si>
  <si>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</si>
  <si>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</si>
  <si>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</si>
  <si>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</si>
  <si>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</si>
  <si>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</si>
  <si>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</si>
  <si>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</si>
  <si>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</si>
  <si>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</si>
  <si>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</si>
  <si>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</si>
  <si>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</si>
  <si>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</si>
  <si>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</si>
  <si>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</si>
  <si>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</si>
  <si>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</si>
  <si>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</si>
  <si>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</si>
  <si>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</si>
  <si>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</si>
  <si>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</si>
  <si>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</si>
  <si>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</si>
  <si>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</si>
  <si>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</si>
  <si>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</si>
  <si>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</si>
  <si>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</si>
  <si>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</si>
  <si>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</si>
  <si>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</si>
  <si>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</si>
  <si>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</si>
  <si>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</si>
  <si>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</si>
  <si>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</si>
  <si>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</si>
  <si>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</si>
  <si>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</si>
  <si>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</si>
  <si>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</si>
  <si>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</si>
  <si>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</si>
  <si>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</si>
  <si>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</si>
  <si>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</si>
  <si>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</si>
  <si>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</si>
  <si>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</si>
  <si>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</si>
  <si>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</si>
  <si>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</si>
  <si>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</si>
  <si>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</si>
  <si>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</si>
  <si>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</si>
  <si>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</si>
  <si>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</si>
  <si>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</si>
  <si>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</si>
  <si>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</si>
  <si>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</si>
  <si>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</si>
  <si>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</si>
  <si>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</si>
  <si>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</si>
  <si>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</si>
  <si>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</si>
  <si>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</si>
  <si>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</si>
  <si>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</si>
  <si>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</si>
  <si>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</si>
  <si>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</si>
  <si>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</si>
  <si>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</si>
  <si>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</si>
  <si>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</si>
  <si>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</si>
  <si>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</si>
  <si>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</si>
  <si>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</si>
  <si>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</si>
  <si>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</si>
  <si>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</si>
  <si>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</si>
  <si>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</si>
  <si>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</si>
  <si>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</si>
  <si>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</si>
  <si>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</si>
  <si>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</si>
  <si>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</si>
  <si>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</si>
  <si>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</si>
  <si>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</si>
  <si>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</si>
  <si>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</si>
  <si>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</si>
  <si>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</si>
  <si>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</si>
  <si>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</si>
  <si>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</si>
  <si>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</si>
  <si>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</si>
  <si>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</si>
  <si>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</si>
  <si>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</si>
  <si>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</si>
  <si>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</si>
  <si>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</si>
  <si>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</si>
  <si>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</si>
  <si>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</si>
  <si>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</si>
  <si>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</si>
  <si>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</si>
  <si>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</si>
  <si>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</si>
  <si>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</si>
  <si>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</si>
  <si>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</si>
  <si>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</si>
  <si>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</si>
  <si>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</si>
  <si>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</si>
  <si>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</si>
  <si>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</si>
  <si>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</si>
  <si>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</si>
  <si>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</si>
  <si>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</si>
  <si>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</si>
  <si>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</si>
  <si>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</si>
  <si>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</si>
  <si>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</si>
  <si>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</si>
  <si>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</si>
  <si>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</si>
  <si>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</si>
  <si>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</si>
  <si>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</si>
  <si>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</si>
  <si>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</si>
  <si>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</si>
  <si>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</si>
  <si>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</si>
  <si>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</si>
  <si>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</si>
  <si>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</si>
  <si>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</si>
  <si>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</si>
  <si>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</si>
  <si>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</si>
  <si>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</si>
  <si>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</si>
  <si>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</si>
  <si>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</si>
  <si>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</si>
  <si>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</si>
  <si>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</si>
  <si>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</si>
  <si>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</si>
  <si>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</si>
  <si>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</si>
  <si>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</si>
  <si>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</si>
  <si>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</si>
  <si>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</si>
  <si>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</si>
  <si>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</si>
  <si>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</si>
  <si>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</si>
  <si>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</si>
  <si>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</si>
  <si>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</si>
  <si>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</si>
  <si>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</si>
  <si>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</si>
  <si>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</si>
  <si>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</si>
  <si>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</si>
  <si>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</si>
  <si>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</si>
  <si>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</si>
  <si>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</si>
  <si>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</si>
  <si>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</si>
  <si>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</si>
  <si>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</si>
  <si>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</si>
  <si>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</si>
  <si>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</si>
  <si>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</si>
  <si>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</si>
  <si>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</si>
  <si>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</si>
  <si>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</si>
  <si>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</si>
  <si>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</si>
  <si>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</si>
  <si>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</si>
  <si>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</si>
  <si>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</si>
  <si>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</si>
  <si>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</si>
  <si>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</si>
  <si>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</si>
  <si>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</si>
  <si>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</si>
  <si>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</si>
  <si>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</si>
  <si>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</si>
  <si>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</si>
  <si>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</si>
  <si>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</si>
  <si>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</si>
  <si>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</si>
  <si>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</si>
  <si>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</si>
  <si>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</si>
  <si>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</si>
  <si>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</si>
  <si>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</si>
  <si>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</si>
  <si>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</si>
  <si>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</si>
  <si>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</si>
  <si>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</si>
  <si>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</si>
  <si>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</si>
  <si>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</si>
  <si>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</si>
  <si>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</si>
  <si>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</si>
  <si>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</si>
  <si>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</si>
  <si>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</si>
  <si>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</si>
  <si>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</si>
  <si>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</si>
  <si>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</si>
  <si>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</si>
  <si>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</si>
  <si>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</si>
  <si>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</si>
  <si>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</si>
  <si>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</si>
  <si>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</si>
  <si>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</si>
  <si>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</si>
  <si>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</si>
  <si>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</si>
  <si>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</si>
  <si>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</si>
  <si>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</si>
  <si>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</si>
  <si>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</si>
  <si>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</si>
  <si>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</si>
  <si>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</si>
  <si>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</si>
  <si>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</si>
  <si>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</si>
  <si>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</si>
  <si>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</si>
  <si>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</si>
  <si>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</si>
  <si>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</si>
  <si>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</si>
  <si>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</si>
  <si>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</si>
  <si>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</si>
  <si>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</si>
  <si>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</si>
  <si>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</si>
  <si>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</si>
  <si>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</si>
  <si>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</si>
  <si>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</si>
  <si>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</si>
  <si>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</si>
  <si>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</si>
  <si>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</si>
  <si>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</si>
  <si>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</si>
  <si>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</si>
  <si>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</si>
  <si>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</si>
  <si>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</si>
  <si>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</si>
  <si>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</si>
  <si>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</si>
  <si>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</si>
  <si>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</si>
  <si>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</si>
  <si>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</si>
  <si>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</si>
  <si>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</si>
  <si>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</si>
  <si>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</si>
  <si>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</si>
  <si>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</si>
  <si>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</si>
  <si>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</si>
  <si>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</si>
  <si>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</si>
  <si>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</si>
  <si>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</si>
  <si>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</si>
  <si>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</si>
  <si>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</si>
  <si>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</si>
  <si>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</si>
  <si>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</si>
  <si>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</si>
  <si>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</si>
  <si>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</si>
  <si>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</si>
  <si>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</si>
  <si>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</si>
  <si>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</si>
  <si>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</si>
  <si>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</si>
  <si>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</si>
  <si>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</si>
  <si>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</si>
  <si>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</si>
  <si>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</si>
  <si>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</si>
  <si>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</si>
  <si>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</si>
  <si>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</si>
  <si>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</si>
  <si>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</si>
  <si>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</si>
  <si>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</si>
  <si>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</si>
  <si>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</si>
  <si>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</si>
  <si>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</si>
  <si>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</si>
  <si>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</si>
  <si>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</si>
  <si>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</si>
  <si>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</si>
  <si>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</si>
  <si>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</si>
  <si>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</si>
  <si>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</si>
  <si>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</si>
  <si>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</si>
  <si>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</si>
  <si>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</si>
  <si>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</si>
  <si>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</si>
  <si>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</si>
  <si>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</si>
  <si>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</si>
  <si>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</si>
  <si>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</si>
  <si>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</si>
  <si>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</si>
  <si>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</si>
  <si>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</si>
  <si>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</si>
  <si>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</si>
  <si>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</si>
  <si>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</si>
  <si>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</si>
  <si>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</si>
  <si>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</si>
  <si>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</si>
  <si>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</si>
  <si>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</si>
  <si>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</si>
  <si>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</si>
  <si>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</si>
  <si>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</si>
  <si>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</si>
  <si>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</si>
  <si>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</si>
  <si>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</si>
  <si>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</si>
  <si>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</si>
  <si>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</si>
  <si>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</si>
  <si>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</si>
  <si>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</si>
  <si>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</si>
  <si>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</si>
  <si>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</si>
  <si>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</si>
  <si>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</si>
  <si>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</si>
  <si>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</si>
  <si>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</si>
  <si>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</si>
  <si>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</si>
  <si>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</si>
  <si>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</si>
  <si>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</si>
  <si>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</si>
  <si>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</si>
  <si>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</si>
  <si>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</si>
  <si>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</si>
  <si>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</si>
  <si>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</si>
  <si>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</si>
  <si>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</si>
  <si>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</si>
  <si>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</si>
  <si>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</si>
  <si>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</si>
  <si>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</si>
  <si>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</si>
  <si>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</si>
  <si>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</si>
  <si>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</si>
  <si>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</si>
  <si>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</si>
  <si>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</si>
  <si>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</si>
  <si>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</si>
  <si>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</si>
  <si>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</si>
  <si>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</si>
  <si>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</si>
  <si>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</si>
  <si>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</si>
  <si>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</si>
  <si>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</si>
  <si>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</si>
  <si>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</si>
  <si>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</si>
  <si>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</si>
  <si>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</si>
  <si>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</si>
  <si>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</si>
  <si>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</si>
  <si>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</si>
  <si>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</si>
  <si>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</si>
  <si>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</si>
  <si>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</si>
  <si>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</si>
  <si>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</si>
  <si>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</si>
  <si>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</si>
  <si>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</si>
  <si>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</si>
  <si>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</si>
  <si>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</si>
  <si>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</si>
  <si>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</si>
  <si>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</si>
  <si>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</si>
  <si>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</si>
  <si>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</si>
  <si>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</si>
  <si>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</si>
  <si>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</si>
  <si>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</si>
  <si>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</si>
  <si>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</si>
  <si>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</si>
  <si>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</si>
  <si>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</si>
  <si>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</si>
  <si>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</si>
  <si>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</si>
  <si>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</si>
  <si>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</si>
  <si>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</si>
  <si>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</si>
  <si>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</si>
  <si>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</si>
  <si>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</si>
  <si>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</si>
  <si>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</si>
  <si>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</si>
  <si>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</si>
  <si>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</si>
  <si>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</si>
  <si>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</si>
  <si>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</si>
  <si>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</si>
  <si>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</si>
  <si>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</si>
  <si>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</si>
  <si>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</si>
  <si>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</si>
  <si>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</si>
  <si>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</si>
  <si>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</si>
  <si>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</si>
  <si>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</si>
  <si>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</si>
  <si>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</si>
  <si>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</si>
  <si>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</si>
  <si>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</si>
  <si>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</si>
  <si>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</si>
  <si>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</si>
  <si>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</si>
  <si>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</si>
  <si>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</si>
  <si>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</si>
  <si>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</si>
  <si>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</si>
  <si>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</si>
  <si>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</si>
  <si>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</si>
  <si>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</si>
  <si>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</si>
  <si>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</si>
  <si>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</si>
  <si>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</si>
  <si>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</si>
  <si>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</si>
  <si>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</si>
  <si>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</si>
  <si>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</si>
  <si>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</si>
  <si>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</si>
  <si>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</si>
  <si>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</si>
  <si>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</si>
  <si>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</si>
  <si>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</si>
  <si>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</si>
  <si>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</si>
  <si>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</si>
  <si>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</si>
  <si>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</si>
  <si>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</si>
  <si>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</si>
  <si>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</si>
  <si>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</si>
  <si>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</si>
  <si>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</si>
  <si>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</si>
  <si>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</si>
  <si>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</si>
  <si>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</si>
  <si>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</si>
  <si>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</si>
  <si>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</si>
  <si>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</si>
  <si>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</si>
  <si>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</si>
  <si>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</si>
  <si>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</si>
  <si>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</si>
  <si>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</si>
  <si>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</si>
  <si>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</si>
  <si>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</si>
  <si>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</si>
  <si>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</si>
  <si>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</si>
  <si>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</si>
  <si>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</si>
  <si>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</si>
  <si>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</si>
  <si>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</si>
  <si>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</si>
  <si>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</si>
  <si>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</si>
  <si>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</si>
  <si>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</si>
  <si>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</si>
  <si>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</si>
  <si>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</si>
  <si>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</si>
  <si>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</si>
  <si>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</si>
  <si>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</si>
  <si>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</si>
  <si>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</si>
  <si>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</si>
  <si>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</si>
  <si>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</si>
  <si>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</si>
  <si>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</si>
  <si>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</si>
  <si>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</si>
  <si>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</si>
  <si>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</si>
  <si>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</si>
  <si>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</si>
  <si>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</si>
  <si>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</si>
  <si>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</si>
  <si>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</si>
  <si>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</si>
  <si>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</si>
  <si>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</si>
  <si>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</si>
  <si>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</si>
  <si>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</si>
  <si>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</si>
  <si>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</si>
  <si>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</si>
  <si>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</si>
  <si>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</si>
  <si>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</si>
  <si>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</si>
  <si>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</si>
  <si>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</si>
  <si>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</si>
  <si>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</si>
  <si>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</si>
  <si>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</si>
  <si>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</si>
  <si>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</si>
  <si>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</si>
  <si>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</si>
  <si>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</si>
  <si>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</si>
  <si>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</si>
  <si>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</si>
  <si>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</si>
  <si>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</si>
  <si>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</si>
  <si>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</si>
  <si>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</si>
  <si>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</si>
  <si>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</si>
  <si>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</si>
  <si>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</si>
  <si>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</si>
  <si>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</si>
  <si>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</si>
  <si>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</si>
  <si>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</si>
  <si>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</si>
  <si>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</si>
  <si>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</si>
  <si>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</si>
  <si>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</si>
  <si>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</si>
  <si>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</si>
  <si>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</si>
  <si>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</si>
  <si>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</si>
  <si>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</si>
  <si>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</si>
  <si>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</si>
  <si>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</si>
  <si>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</si>
  <si>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</si>
  <si>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</si>
  <si>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</si>
  <si>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</si>
  <si>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</si>
  <si>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</si>
  <si>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</si>
  <si>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</si>
  <si>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</si>
  <si>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</si>
  <si>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</si>
  <si>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</si>
  <si>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</si>
  <si>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</si>
  <si>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</si>
  <si>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</si>
  <si>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</si>
  <si>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</si>
  <si>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</si>
  <si>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</si>
  <si>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</si>
  <si>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</si>
  <si>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</si>
  <si>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</si>
  <si>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</si>
  <si>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</si>
  <si>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</si>
  <si>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</si>
  <si>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</si>
  <si>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</si>
  <si>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</si>
  <si>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</si>
  <si>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</si>
  <si>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</si>
  <si>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</si>
  <si>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</si>
  <si>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</si>
  <si>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</si>
  <si>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</si>
  <si>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</si>
  <si>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</si>
  <si>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</si>
  <si>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</si>
  <si>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</si>
  <si>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</si>
  <si>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</si>
  <si>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</si>
  <si>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</si>
  <si>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</si>
  <si>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</si>
  <si>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</si>
  <si>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</si>
  <si>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</si>
  <si>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</si>
  <si>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</si>
  <si>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</si>
  <si>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</si>
  <si>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</si>
  <si>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</si>
  <si>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</si>
  <si>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</si>
  <si>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</si>
  <si>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</si>
  <si>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</si>
  <si>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</si>
  <si>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</si>
  <si>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</si>
  <si>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</si>
  <si>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</si>
  <si>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</si>
  <si>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</si>
  <si>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</si>
  <si>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</si>
  <si>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</si>
  <si>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</si>
  <si>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</si>
  <si>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</si>
  <si>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</si>
  <si>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</si>
  <si>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</si>
  <si>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</si>
  <si>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</si>
  <si>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</si>
  <si>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</si>
  <si>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</si>
  <si>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</si>
  <si>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</si>
  <si>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</si>
  <si>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</si>
  <si>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</si>
  <si>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</si>
  <si>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</si>
  <si>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</si>
  <si>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</si>
  <si>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</si>
  <si>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</si>
  <si>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</si>
  <si>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</si>
  <si>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</si>
  <si>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</si>
  <si>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</si>
  <si>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</si>
  <si>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</si>
  <si>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</si>
  <si>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</si>
  <si>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</si>
  <si>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</si>
  <si>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</si>
  <si>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</si>
  <si>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</si>
  <si>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</si>
  <si>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</si>
  <si>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</si>
  <si>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</si>
  <si>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</si>
  <si>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</si>
  <si>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</si>
  <si>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</si>
  <si>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</si>
  <si>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</si>
  <si>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</si>
  <si>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</si>
  <si>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</si>
  <si>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</si>
  <si>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</si>
  <si>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</si>
  <si>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</si>
  <si>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</si>
  <si>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</si>
  <si>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</si>
  <si>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</si>
  <si>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</si>
  <si>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</si>
  <si>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</si>
  <si>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</si>
  <si>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</si>
  <si>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</si>
  <si>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</si>
  <si>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</si>
  <si>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</si>
  <si>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</si>
  <si>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</si>
  <si>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</si>
  <si>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</si>
  <si>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</si>
  <si>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</si>
  <si>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</si>
  <si>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</si>
  <si>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</si>
  <si>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</si>
  <si>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</si>
  <si>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</si>
  <si>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</si>
  <si>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</si>
  <si>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</si>
  <si>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</si>
  <si>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</si>
  <si>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</si>
  <si>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</si>
  <si>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</si>
  <si>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</si>
  <si>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</si>
  <si>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</si>
  <si>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</si>
  <si>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</si>
  <si>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</si>
  <si>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</si>
  <si>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</si>
  <si>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</si>
  <si>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</si>
  <si>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</si>
  <si>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</si>
  <si>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</si>
  <si>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</si>
  <si>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</si>
  <si>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</si>
  <si>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</si>
  <si>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</si>
  <si>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</si>
  <si>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</si>
  <si>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</si>
  <si>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</si>
  <si>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</si>
  <si>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</si>
  <si>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</si>
  <si>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</si>
  <si>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</si>
  <si>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</si>
  <si>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</si>
  <si>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</si>
  <si>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</si>
  <si>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</si>
  <si>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</si>
  <si>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</si>
  <si>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</si>
  <si>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</si>
  <si>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</si>
  <si>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</si>
  <si>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</si>
  <si>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</si>
  <si>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</si>
  <si>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</si>
  <si>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</si>
  <si>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</si>
  <si>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</si>
  <si>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</si>
  <si>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</si>
  <si>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</si>
  <si>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</si>
  <si>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</si>
  <si>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</si>
  <si>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</si>
  <si>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</si>
  <si>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</si>
  <si>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</si>
  <si>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</si>
  <si>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</si>
  <si>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</si>
  <si>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</si>
  <si>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</si>
  <si>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</si>
  <si>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</si>
  <si>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</si>
  <si>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</si>
  <si>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</si>
  <si>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</si>
  <si>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</si>
  <si>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</si>
  <si>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</si>
  <si>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</si>
  <si>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</si>
  <si>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</si>
  <si>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</si>
  <si>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</si>
  <si>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</si>
  <si>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</si>
  <si>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</si>
  <si>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</si>
  <si>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</si>
  <si>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</si>
  <si>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</si>
  <si>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</si>
  <si>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</si>
  <si>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</si>
  <si>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</si>
  <si>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</si>
  <si>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</si>
  <si>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</si>
  <si>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</si>
  <si>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</si>
  <si>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</si>
  <si>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</si>
  <si>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</si>
  <si>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</si>
  <si>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</si>
  <si>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</si>
  <si>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</si>
  <si>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</si>
  <si>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</si>
  <si>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</si>
  <si>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</si>
  <si>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</si>
  <si>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</si>
  <si>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</si>
  <si>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</si>
  <si>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</si>
  <si>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</si>
  <si>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</si>
  <si>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</si>
  <si>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</si>
  <si>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</si>
  <si>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</si>
  <si>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</si>
  <si>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</si>
  <si>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</si>
  <si>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</si>
  <si>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</si>
  <si>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</si>
  <si>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</si>
  <si>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</si>
  <si>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</si>
  <si>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</si>
  <si>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</si>
  <si>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</si>
  <si>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</si>
  <si>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</si>
  <si>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</si>
  <si>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</si>
  <si>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</si>
  <si>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</si>
  <si>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</si>
  <si>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</si>
  <si>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</si>
  <si>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</si>
  <si>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</si>
  <si>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</si>
  <si>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</si>
  <si>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</si>
  <si>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</si>
  <si>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</si>
  <si>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</si>
  <si>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</si>
  <si>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</si>
  <si>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</si>
  <si>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</si>
  <si>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</si>
  <si>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</si>
  <si>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</si>
  <si>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</si>
  <si>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</si>
  <si>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</si>
  <si>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</si>
  <si>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</si>
  <si>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</si>
  <si>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</si>
  <si>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</si>
  <si>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</si>
  <si>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</si>
  <si>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</si>
  <si>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</si>
  <si>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</si>
  <si>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</si>
  <si>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</si>
  <si>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</si>
  <si>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</si>
  <si>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</si>
  <si>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</si>
  <si>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</si>
  <si>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</si>
  <si>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</si>
  <si>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</si>
  <si>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</si>
  <si>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</si>
  <si>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</si>
  <si>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</si>
  <si>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</si>
  <si>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</si>
  <si>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</si>
  <si>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</si>
  <si>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</si>
  <si>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</si>
  <si>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</si>
  <si>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</si>
  <si>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</si>
  <si>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</si>
  <si>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</si>
  <si>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</si>
  <si>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</si>
  <si>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</si>
  <si>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</si>
  <si>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</si>
  <si>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</si>
  <si>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</si>
  <si>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</si>
  <si>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</si>
  <si>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</si>
  <si>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</si>
  <si>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</si>
  <si>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</si>
  <si>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</si>
  <si>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</si>
  <si>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</si>
  <si>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</si>
  <si>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</si>
  <si>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</si>
  <si>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</si>
  <si>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</si>
  <si>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</si>
  <si>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</si>
  <si>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</si>
  <si>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</si>
  <si>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</si>
  <si>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</si>
  <si>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</si>
  <si>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</si>
  <si>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</si>
  <si>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</si>
  <si>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</si>
  <si>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</si>
  <si>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</si>
  <si>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</si>
  <si>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</si>
  <si>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</si>
  <si>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</si>
  <si>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</si>
  <si>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</si>
  <si>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</si>
  <si>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</si>
  <si>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</si>
  <si>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</si>
  <si>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</si>
  <si>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</si>
  <si>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</si>
  <si>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</si>
  <si>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</si>
  <si>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</si>
  <si>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</si>
  <si>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</si>
  <si>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</si>
  <si>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</si>
  <si>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</si>
  <si>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</si>
  <si>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</si>
  <si>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</si>
  <si>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</si>
  <si>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</si>
  <si>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</si>
  <si>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</si>
  <si>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</si>
  <si>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</si>
  <si>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</si>
  <si>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</si>
  <si>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</si>
  <si>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</si>
  <si>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</si>
  <si>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</si>
  <si>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</si>
  <si>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</si>
  <si>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</si>
  <si>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</si>
  <si>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</si>
  <si>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</si>
  <si>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</si>
  <si>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</si>
  <si>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</si>
  <si>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</si>
  <si>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</si>
  <si>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</si>
  <si>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</si>
  <si>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</si>
  <si>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</si>
  <si>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</si>
  <si>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</si>
  <si>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</si>
  <si>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</si>
  <si>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</si>
  <si>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</si>
  <si>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</si>
  <si>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</si>
  <si>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</si>
  <si>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</si>
  <si>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</si>
  <si>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</si>
  <si>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</si>
  <si>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</si>
  <si>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</si>
  <si>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</si>
  <si>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</si>
  <si>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</si>
  <si>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</si>
  <si>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</si>
  <si>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</si>
  <si>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</si>
  <si>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</si>
  <si>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</si>
  <si>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</si>
  <si>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</si>
  <si>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</si>
  <si>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</si>
  <si>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</si>
  <si>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</si>
  <si>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</si>
  <si>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</si>
  <si>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</si>
  <si>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</si>
  <si>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</si>
  <si>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</si>
  <si>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</si>
  <si>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</si>
  <si>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</si>
  <si>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</si>
  <si>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</si>
  <si>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</si>
  <si>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</si>
  <si>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</si>
  <si>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</si>
  <si>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</si>
  <si>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</si>
  <si>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</si>
  <si>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</si>
  <si>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</si>
  <si>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</si>
  <si>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</si>
  <si>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</si>
  <si>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</si>
  <si>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</si>
  <si>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</si>
  <si>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</si>
  <si>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</si>
  <si>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</si>
  <si>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</si>
  <si>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</si>
  <si>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</si>
  <si>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</si>
  <si>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</si>
  <si>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</si>
  <si>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</si>
  <si>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</si>
  <si>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</si>
  <si>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</si>
  <si>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</si>
  <si>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</si>
  <si>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</si>
  <si>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</si>
  <si>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</si>
  <si>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</si>
  <si>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</si>
  <si>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</si>
  <si>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</si>
  <si>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</si>
  <si>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</si>
  <si>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</si>
  <si>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</si>
  <si>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</si>
  <si>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</si>
  <si>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</si>
  <si>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</si>
  <si>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</si>
  <si>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</si>
  <si>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</si>
  <si>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</si>
  <si>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</si>
  <si>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</si>
  <si>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</si>
  <si>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</si>
  <si>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</si>
  <si>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</si>
  <si>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</si>
  <si>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</si>
  <si>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</si>
  <si>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</si>
  <si>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</si>
  <si>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</si>
  <si>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</si>
  <si>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</si>
  <si>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</si>
  <si>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</si>
  <si>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</si>
  <si>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</si>
  <si>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</si>
  <si>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</si>
  <si>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</si>
  <si>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</si>
  <si>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</si>
  <si>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</si>
  <si>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</si>
  <si>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</si>
  <si>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</si>
  <si>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</si>
  <si>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</si>
  <si>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</si>
  <si>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</si>
  <si>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</si>
  <si>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</si>
  <si>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</si>
  <si>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</si>
  <si>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</si>
  <si>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</si>
  <si>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</si>
  <si>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</si>
  <si>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</si>
  <si>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</si>
  <si>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</si>
  <si>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</si>
  <si>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</si>
  <si>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</si>
  <si>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</si>
  <si>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</si>
  <si>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</si>
  <si>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</si>
  <si>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</si>
  <si>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</si>
  <si>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</si>
  <si>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</si>
  <si>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</si>
  <si>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</si>
  <si>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</si>
  <si>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</si>
  <si>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</si>
  <si>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</si>
  <si>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</si>
  <si>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</si>
  <si>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</si>
  <si>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</si>
  <si>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</si>
  <si>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</si>
  <si>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</si>
  <si>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</si>
  <si>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</si>
  <si>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</si>
  <si>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</si>
  <si>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</si>
  <si>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</si>
  <si>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</si>
  <si>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</si>
  <si>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</si>
  <si>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</si>
  <si>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</si>
  <si>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</si>
  <si>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</si>
  <si>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</si>
  <si>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</si>
  <si>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</si>
  <si>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</si>
  <si>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</si>
  <si>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</si>
  <si>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</si>
  <si>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</si>
  <si>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</si>
  <si>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</si>
  <si>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</si>
  <si>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</si>
  <si>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</si>
  <si>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</si>
  <si>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</si>
  <si>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</si>
  <si>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</si>
  <si>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</si>
  <si>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</si>
  <si>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</si>
  <si>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</si>
  <si>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</si>
  <si>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</si>
  <si>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</si>
  <si>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</si>
  <si>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</si>
  <si>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</si>
  <si>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</si>
  <si>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</si>
  <si>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</si>
  <si>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</si>
  <si>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</si>
  <si>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</si>
  <si>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</si>
  <si>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</si>
  <si>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</si>
  <si>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</si>
  <si>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</si>
  <si>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</si>
  <si>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</si>
  <si>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</si>
  <si>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</si>
  <si>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</si>
  <si>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</si>
  <si>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</si>
  <si>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</si>
  <si>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</si>
  <si>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</si>
  <si>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</si>
  <si>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</si>
  <si>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</si>
  <si>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</si>
  <si>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</si>
  <si>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</si>
  <si>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</si>
  <si>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</si>
  <si>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</si>
  <si>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</si>
  <si>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</si>
  <si>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</si>
  <si>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</si>
  <si>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</si>
  <si>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</si>
  <si>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</si>
  <si>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</si>
  <si>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</si>
  <si>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</si>
  <si>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</si>
  <si>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</si>
  <si>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</si>
  <si>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</si>
  <si>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</si>
  <si>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</si>
  <si>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</si>
  <si>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</si>
  <si>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</si>
  <si>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</si>
  <si>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</si>
  <si>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</si>
  <si>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</si>
  <si>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</si>
  <si>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</si>
  <si>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</si>
  <si>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</si>
  <si>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</si>
  <si>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</si>
  <si>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</si>
  <si>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</si>
  <si>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</si>
  <si>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</si>
  <si>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</si>
  <si>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</si>
  <si>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</si>
  <si>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</si>
  <si>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</si>
  <si>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</si>
  <si>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</si>
  <si>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</si>
  <si>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</si>
  <si>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</si>
  <si>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</si>
  <si>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</si>
  <si>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</si>
  <si>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</si>
  <si>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</si>
  <si>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</si>
  <si>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</si>
  <si>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</si>
  <si>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</si>
  <si>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</si>
  <si>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</si>
  <si>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</si>
  <si>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</si>
  <si>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</si>
  <si>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</si>
  <si>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</si>
  <si>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</si>
  <si>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</si>
  <si>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</si>
  <si>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</si>
  <si>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</si>
  <si>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</si>
  <si>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</si>
  <si>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</si>
  <si>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</si>
  <si>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</si>
  <si>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</si>
  <si>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</si>
  <si>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</si>
  <si>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</si>
  <si>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</si>
  <si>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</si>
  <si>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</si>
  <si>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</si>
  <si>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</si>
  <si>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</si>
  <si>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</si>
  <si>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</si>
  <si>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</si>
  <si>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</si>
  <si>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</si>
  <si>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</si>
  <si>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</si>
  <si>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</si>
  <si>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</si>
  <si>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</si>
  <si>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</si>
  <si>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</si>
  <si>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</si>
  <si>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</si>
  <si>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</si>
  <si>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</si>
  <si>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</si>
  <si>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</si>
  <si>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</si>
  <si>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</si>
  <si>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</si>
  <si>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</si>
  <si>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</si>
  <si>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</si>
  <si>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</si>
  <si>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</si>
  <si>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</si>
  <si>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</si>
  <si>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</si>
  <si>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</si>
  <si>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</si>
  <si>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</si>
  <si>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</si>
  <si>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</si>
  <si>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</si>
  <si>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</si>
  <si>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</si>
  <si>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</si>
  <si>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</si>
  <si>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</si>
  <si>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</si>
  <si>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</si>
  <si>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</si>
  <si>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</si>
  <si>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</si>
  <si>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</si>
  <si>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</si>
  <si>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</si>
  <si>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</si>
  <si>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</si>
  <si>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</si>
  <si>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</si>
  <si>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</si>
  <si>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</si>
  <si>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</si>
  <si>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</si>
  <si>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</si>
  <si>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</si>
  <si>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</si>
  <si>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</si>
  <si>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</si>
  <si>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</si>
  <si>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</si>
  <si>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</si>
  <si>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</si>
  <si>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</si>
  <si>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</si>
  <si>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</si>
  <si>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</si>
  <si>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</si>
  <si>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</si>
  <si>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</si>
  <si>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</si>
  <si>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</si>
  <si>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</si>
  <si>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</si>
  <si>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</si>
  <si>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</si>
  <si>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</si>
  <si>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</si>
  <si>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</si>
  <si>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</si>
  <si>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</si>
  <si>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</si>
  <si>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</si>
  <si>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</si>
  <si>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</si>
  <si>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</si>
  <si>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</si>
  <si>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</si>
  <si>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</si>
  <si>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</si>
  <si>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</si>
  <si>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</si>
  <si>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</si>
  <si>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</si>
  <si>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</si>
  <si>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</si>
  <si>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</si>
  <si>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</si>
  <si>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</si>
  <si>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</si>
  <si>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</si>
  <si>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</si>
  <si>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</si>
  <si>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</si>
  <si>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</si>
  <si>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</si>
  <si>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</si>
  <si>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</si>
  <si>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</si>
  <si>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</si>
  <si>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</si>
  <si>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</si>
  <si>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</si>
  <si>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</si>
  <si>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</si>
  <si>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</si>
  <si>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</si>
  <si>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</si>
  <si>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</si>
  <si>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</si>
  <si>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</si>
  <si>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</si>
  <si>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</si>
  <si>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</si>
  <si>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</si>
  <si>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</si>
  <si>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</si>
  <si>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</si>
  <si>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</si>
  <si>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</si>
  <si>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</si>
  <si>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</si>
  <si>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</si>
  <si>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</si>
  <si>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</si>
  <si>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</si>
  <si>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</si>
  <si>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</si>
  <si>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</si>
  <si>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</si>
  <si>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</si>
  <si>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</si>
  <si>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</si>
  <si>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</si>
  <si>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</si>
  <si>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</si>
  <si>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</si>
  <si>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</si>
  <si>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</si>
  <si>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</si>
  <si>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</si>
  <si>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</si>
  <si>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</si>
  <si>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</si>
  <si>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</si>
  <si>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</si>
  <si>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</si>
  <si>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</si>
  <si>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</si>
  <si>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</si>
  <si>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</si>
  <si>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</si>
  <si>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</si>
  <si>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</si>
  <si>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</si>
  <si>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</si>
  <si>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</si>
  <si>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</si>
  <si>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</si>
  <si>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</si>
  <si>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</si>
  <si>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</si>
  <si>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</si>
  <si>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</si>
  <si>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</si>
  <si>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</si>
  <si>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</si>
  <si>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</si>
  <si>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</si>
  <si>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</si>
  <si>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</si>
  <si>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</si>
  <si>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</si>
  <si>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</si>
  <si>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</si>
  <si>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</si>
  <si>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</si>
  <si>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</si>
  <si>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</si>
  <si>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</si>
  <si>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</si>
  <si>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</si>
  <si>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</si>
  <si>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</si>
  <si>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</si>
  <si>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</si>
  <si>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</si>
  <si>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</si>
  <si>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</si>
  <si>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</si>
  <si>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</si>
  <si>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</si>
  <si>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</si>
  <si>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</si>
  <si>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</si>
  <si>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</si>
  <si>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</si>
  <si>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</si>
  <si>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</si>
  <si>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</si>
  <si>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</si>
  <si>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</si>
  <si>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</si>
  <si>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</si>
  <si>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</si>
  <si>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</si>
  <si>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</si>
  <si>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</si>
  <si>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</si>
  <si>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</si>
  <si>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</si>
  <si>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</si>
  <si>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</si>
  <si>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</si>
  <si>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</si>
  <si>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</si>
  <si>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</si>
  <si>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</si>
  <si>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</si>
  <si>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</si>
  <si>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</si>
  <si>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</si>
  <si>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</si>
  <si>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</si>
  <si>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</si>
  <si>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</si>
  <si>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</si>
  <si>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</si>
  <si>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</si>
  <si>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</si>
  <si>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</si>
  <si>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</si>
  <si>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</si>
  <si>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</si>
  <si>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</si>
  <si>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</si>
  <si>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</si>
  <si>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</si>
  <si>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</si>
  <si>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</si>
  <si>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</si>
  <si>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</si>
  <si>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</si>
  <si>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</si>
  <si>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</si>
  <si>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</si>
  <si>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</si>
  <si>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</si>
  <si>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</si>
  <si>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</si>
  <si>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</si>
  <si>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</si>
  <si>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</si>
  <si>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</si>
  <si>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</si>
  <si>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</si>
  <si>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</si>
  <si>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</si>
  <si>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</si>
  <si>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</si>
  <si>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</si>
  <si>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</si>
  <si>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</si>
  <si>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</si>
  <si>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</si>
  <si>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</si>
  <si>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</si>
  <si>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</si>
  <si>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</si>
  <si>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</si>
  <si>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</si>
  <si>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</si>
  <si>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</si>
  <si>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</si>
  <si>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</si>
  <si>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</si>
  <si>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</si>
  <si>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</si>
  <si>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</si>
  <si>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</si>
  <si>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</si>
  <si>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</si>
  <si>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</si>
  <si>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</si>
  <si>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</si>
  <si>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</si>
  <si>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</si>
  <si>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</si>
  <si>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</si>
  <si>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</si>
  <si>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</si>
  <si>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</si>
  <si>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</si>
  <si>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</si>
  <si>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</si>
  <si>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</si>
  <si>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</si>
  <si>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</si>
  <si>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</si>
  <si>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</si>
  <si>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</si>
  <si>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</si>
  <si>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</si>
  <si>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</si>
  <si>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</si>
  <si>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</si>
  <si>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</si>
  <si>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</si>
  <si>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</si>
  <si>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</si>
  <si>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</si>
  <si>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</si>
  <si>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</si>
  <si>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</si>
  <si>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</si>
  <si>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</si>
  <si>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</si>
  <si>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</si>
  <si>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</si>
  <si>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</si>
  <si>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</si>
  <si>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</si>
  <si>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</si>
  <si>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</si>
  <si>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</si>
  <si>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</si>
  <si>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</si>
  <si>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</si>
  <si>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</si>
  <si>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</si>
  <si>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</si>
  <si>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</si>
  <si>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</si>
  <si>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</si>
  <si>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</si>
  <si>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</si>
  <si>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</si>
  <si>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</si>
  <si>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</si>
  <si>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</si>
  <si>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</si>
  <si>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</si>
  <si>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</si>
  <si>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</si>
  <si>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</si>
  <si>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</si>
  <si>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</si>
  <si>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</si>
  <si>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</si>
  <si>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</si>
  <si>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</si>
  <si>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</si>
  <si>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</si>
  <si>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</si>
  <si>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</si>
  <si>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</si>
  <si>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</si>
  <si>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</si>
  <si>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</si>
  <si>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</si>
  <si>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</si>
  <si>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</si>
  <si>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</si>
  <si>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</si>
  <si>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</si>
  <si>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</si>
  <si>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</si>
  <si>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</si>
  <si>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</si>
  <si>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</si>
  <si>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</si>
  <si>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</si>
  <si>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</si>
  <si>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</si>
  <si>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</si>
  <si>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</si>
  <si>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</si>
  <si>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</si>
  <si>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</si>
  <si>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</si>
  <si>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</si>
  <si>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</si>
  <si>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</si>
  <si>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</si>
  <si>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</si>
  <si>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</si>
  <si>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</si>
  <si>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</si>
  <si>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</si>
  <si>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</si>
  <si>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</si>
  <si>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</si>
  <si>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</si>
  <si>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</si>
  <si>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</si>
  <si>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</si>
  <si>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</si>
  <si>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</si>
  <si>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</si>
  <si>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</si>
  <si>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</si>
  <si>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</si>
  <si>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</si>
  <si>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</si>
  <si>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</si>
  <si>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</si>
  <si>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</si>
  <si>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</si>
  <si>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</si>
  <si>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</si>
  <si>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</si>
  <si>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</si>
  <si>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</si>
  <si>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</si>
  <si>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</si>
  <si>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</si>
  <si>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</si>
  <si>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</si>
  <si>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</si>
  <si>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</si>
  <si>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</si>
  <si>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</si>
  <si>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</si>
  <si>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</si>
  <si>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</si>
  <si>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</si>
  <si>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</si>
  <si>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</si>
  <si>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</si>
  <si>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</si>
  <si>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</si>
  <si>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</si>
  <si>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</si>
  <si>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</si>
  <si>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</si>
  <si>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</si>
  <si>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</si>
  <si>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</si>
  <si>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</si>
  <si>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</si>
  <si>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</si>
  <si>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</si>
  <si>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</si>
  <si>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</si>
  <si>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</si>
  <si>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</si>
  <si>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</si>
  <si>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</si>
  <si>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</si>
  <si>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</si>
  <si>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</si>
  <si>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</si>
  <si>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</si>
  <si>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</si>
  <si>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</si>
  <si>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</si>
  <si>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</si>
  <si>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</si>
  <si>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</si>
  <si>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</si>
  <si>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</si>
  <si>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</si>
  <si>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</si>
  <si>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</si>
  <si>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</si>
  <si>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</si>
  <si>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</si>
  <si>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</si>
  <si>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</si>
  <si>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</si>
  <si>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</si>
  <si>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</si>
  <si>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</si>
  <si>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</si>
  <si>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</si>
  <si>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</si>
  <si>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</si>
  <si>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</si>
  <si>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</si>
  <si>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</si>
  <si>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</si>
  <si>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</si>
  <si>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</si>
  <si>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</si>
  <si>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</si>
  <si>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</si>
  <si>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</si>
  <si>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</si>
  <si>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</si>
  <si>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</si>
  <si>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</si>
  <si>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</si>
  <si>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</si>
  <si>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</si>
  <si>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</si>
  <si>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</si>
  <si>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</si>
  <si>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</si>
  <si>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</si>
  <si>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</si>
  <si>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</si>
  <si>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</si>
  <si>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</si>
  <si>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</si>
  <si>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</si>
  <si>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</si>
  <si>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</si>
  <si>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</si>
  <si>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</si>
  <si>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</si>
  <si>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</si>
  <si>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</si>
  <si>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</si>
  <si>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</si>
  <si>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</si>
  <si>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</si>
  <si>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</si>
  <si>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</si>
  <si>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</si>
  <si>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</si>
  <si>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</si>
  <si>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</si>
  <si>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</si>
  <si>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</si>
  <si>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</si>
  <si>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</si>
  <si>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</si>
  <si>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</si>
  <si>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</si>
  <si>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</si>
  <si>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</si>
  <si>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</si>
  <si>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</si>
  <si>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</si>
  <si>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</si>
  <si>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</si>
  <si>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</si>
  <si>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</si>
  <si>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</si>
  <si>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</si>
  <si>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</si>
  <si>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</si>
  <si>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</si>
  <si>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</si>
  <si>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</si>
  <si>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</si>
  <si>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</si>
  <si>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</si>
  <si>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</si>
  <si>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</si>
  <si>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</si>
  <si>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</si>
  <si>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</si>
  <si>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</si>
  <si>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</si>
  <si>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</si>
  <si>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</si>
  <si>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</si>
  <si>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</si>
  <si>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</si>
  <si>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</si>
  <si>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</si>
  <si>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</si>
  <si>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</si>
  <si>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</si>
  <si>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</si>
  <si>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</si>
  <si>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</si>
  <si>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</si>
  <si>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</si>
  <si>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</si>
  <si>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</si>
  <si>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</si>
  <si>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</si>
  <si>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</si>
  <si>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</si>
  <si>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</si>
  <si>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</si>
  <si>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</si>
  <si>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</si>
  <si>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</si>
  <si>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</si>
  <si>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</si>
  <si>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</si>
  <si>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</si>
  <si>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</si>
  <si>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</si>
  <si>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</si>
  <si>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</si>
  <si>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</si>
  <si>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</si>
  <si>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</si>
  <si>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</si>
  <si>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</si>
  <si>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</si>
  <si>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</si>
  <si>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</si>
  <si>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</si>
  <si>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</si>
  <si>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</si>
  <si>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</si>
  <si>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</si>
  <si>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</si>
  <si>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</si>
  <si>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</si>
  <si>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</si>
  <si>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</si>
  <si>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</si>
  <si>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</si>
  <si>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</si>
  <si>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</si>
  <si>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</si>
  <si>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</si>
  <si>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</si>
  <si>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</si>
  <si>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</si>
  <si>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</si>
  <si>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</si>
  <si>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</si>
  <si>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</si>
  <si>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</si>
  <si>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</si>
  <si>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</si>
  <si>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</si>
  <si>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</si>
  <si>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</si>
  <si>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</si>
  <si>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</si>
  <si>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</si>
  <si>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</si>
  <si>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</si>
  <si>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</si>
  <si>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</si>
  <si>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</si>
  <si>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</si>
  <si>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</si>
  <si>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</si>
  <si>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</si>
  <si>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</si>
  <si>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</si>
  <si>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</si>
  <si>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</si>
  <si>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</si>
  <si>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</si>
  <si>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</si>
  <si>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</si>
  <si>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</si>
  <si>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</si>
  <si>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</si>
  <si>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</si>
  <si>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</si>
  <si>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</si>
  <si>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</si>
  <si>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</si>
  <si>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</si>
  <si>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</si>
  <si>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</si>
  <si>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</si>
  <si>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</si>
  <si>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</si>
  <si>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</si>
  <si>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</si>
  <si>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</si>
  <si>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</si>
  <si>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</si>
  <si>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</si>
  <si>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</si>
  <si>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</si>
  <si>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</si>
  <si>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</si>
  <si>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</si>
  <si>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</si>
  <si>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</si>
  <si>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</si>
  <si>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</si>
  <si>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</si>
  <si>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</si>
  <si>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</si>
  <si>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</si>
  <si>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</si>
  <si>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</si>
  <si>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</si>
  <si>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</si>
  <si>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</si>
  <si>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</si>
  <si>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</si>
  <si>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</si>
  <si>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</si>
  <si>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</si>
  <si>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</si>
  <si>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</si>
  <si>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</si>
  <si>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</si>
  <si>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</si>
  <si>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</si>
  <si>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</si>
  <si>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</si>
  <si>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</si>
  <si>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</si>
  <si>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</si>
  <si>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</si>
  <si>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</si>
  <si>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</si>
  <si>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</si>
  <si>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</si>
  <si>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</si>
  <si>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</si>
  <si>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</si>
  <si>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</si>
  <si>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</si>
  <si>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</si>
  <si>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</si>
  <si>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</si>
  <si>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</si>
  <si>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</si>
  <si>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</si>
  <si>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</si>
  <si>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</si>
  <si>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</si>
  <si>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</si>
  <si>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</si>
  <si>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</si>
  <si>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</si>
  <si>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</si>
  <si>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</si>
  <si>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</si>
  <si>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</si>
  <si>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</si>
  <si>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</si>
  <si>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</si>
  <si>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</si>
  <si>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</si>
  <si>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</si>
  <si>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</si>
  <si>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</si>
  <si>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</si>
  <si>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</si>
  <si>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</si>
  <si>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</si>
  <si>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</si>
  <si>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</si>
  <si>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</si>
  <si>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</si>
  <si>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</si>
  <si>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</si>
  <si>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</si>
  <si>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</si>
  <si>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</si>
  <si>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</si>
  <si>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</si>
  <si>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</si>
  <si>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</si>
  <si>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</si>
  <si>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</si>
  <si>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</si>
  <si>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</si>
  <si>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</si>
  <si>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</si>
  <si>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</si>
  <si>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</si>
  <si>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</si>
  <si>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</si>
  <si>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</si>
  <si>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</si>
  <si>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</si>
  <si>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</si>
  <si>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</si>
  <si>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</si>
  <si>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</si>
  <si>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</si>
  <si>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</si>
  <si>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</si>
  <si>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</si>
  <si>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</si>
  <si>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</si>
  <si>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</si>
  <si>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</si>
  <si>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</si>
  <si>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</si>
  <si>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</si>
  <si>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</si>
  <si>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</si>
  <si>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</si>
  <si>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</si>
  <si>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</si>
  <si>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</si>
  <si>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</si>
  <si>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</si>
  <si>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</si>
  <si>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</si>
  <si>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</si>
  <si>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</si>
  <si>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</si>
  <si>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</si>
  <si>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</si>
  <si>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</si>
  <si>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</si>
  <si>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</si>
  <si>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</si>
  <si>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</si>
  <si>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</si>
  <si>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</si>
  <si>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</si>
  <si>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</si>
  <si>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</si>
  <si>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</si>
  <si>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</si>
  <si>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</si>
  <si>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</si>
  <si>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</si>
  <si>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</si>
  <si>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</si>
  <si>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</si>
  <si>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</si>
  <si>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</si>
  <si>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</si>
  <si>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</si>
  <si>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</si>
  <si>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</si>
  <si>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</si>
  <si>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</si>
  <si>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</si>
  <si>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</si>
  <si>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</si>
  <si>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</si>
  <si>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</si>
  <si>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</si>
  <si>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</si>
  <si>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</si>
  <si>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</si>
  <si>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</si>
  <si>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</si>
  <si>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</si>
  <si>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</si>
  <si>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</si>
  <si>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</si>
  <si>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</si>
  <si>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</si>
  <si>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</si>
  <si>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</si>
  <si>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</si>
  <si>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</si>
  <si>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</si>
  <si>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</si>
  <si>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</si>
  <si>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</si>
  <si>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</si>
  <si>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</si>
  <si>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</si>
  <si>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</si>
  <si>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</si>
  <si>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</si>
  <si>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</si>
  <si>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</si>
  <si>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</si>
  <si>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</si>
  <si>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</si>
  <si>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</si>
  <si>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</si>
  <si>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</si>
  <si>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</si>
  <si>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</si>
  <si>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</si>
  <si>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</si>
  <si>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</si>
  <si>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</si>
  <si>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</si>
  <si>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</si>
  <si>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</si>
  <si>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</si>
  <si>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</si>
  <si>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</si>
  <si>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</si>
  <si>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</si>
  <si>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</si>
  <si>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</si>
  <si>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</si>
  <si>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</si>
  <si>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</si>
  <si>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</si>
  <si>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</si>
  <si>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</si>
  <si>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</si>
  <si>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</si>
  <si>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</si>
  <si>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</si>
  <si>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</si>
  <si>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</si>
  <si>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</si>
  <si>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</si>
  <si>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</si>
  <si>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</si>
  <si>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</si>
  <si>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</si>
  <si>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</si>
  <si>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</si>
  <si>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</si>
  <si>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</si>
  <si>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</si>
  <si>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</si>
  <si>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</si>
  <si>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</si>
  <si>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</si>
  <si>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</si>
  <si>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</si>
  <si>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</si>
  <si>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</si>
  <si>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</si>
  <si>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</si>
  <si>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</si>
  <si>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</si>
  <si>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</si>
  <si>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</si>
  <si>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</si>
  <si>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</si>
  <si>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</si>
  <si>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</si>
  <si>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</si>
  <si>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</si>
  <si>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</si>
  <si>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</si>
  <si>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</si>
  <si>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</si>
  <si>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</si>
  <si>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</si>
  <si>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</si>
  <si>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</si>
  <si>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</si>
  <si>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</si>
  <si>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</si>
  <si>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</si>
  <si>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</si>
  <si>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</si>
  <si>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</si>
  <si>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</si>
  <si>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</si>
  <si>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</si>
  <si>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</si>
  <si>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</si>
  <si>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</si>
  <si>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</si>
  <si>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</si>
  <si>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</si>
  <si>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</si>
  <si>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</si>
  <si>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</si>
  <si>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</si>
  <si>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</si>
  <si>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</si>
  <si>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</si>
  <si>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</si>
  <si>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</si>
  <si>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</si>
  <si>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</si>
  <si>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</si>
  <si>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</si>
  <si>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</si>
  <si>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</si>
  <si>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</si>
  <si>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</si>
  <si>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</si>
  <si>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</si>
  <si>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</si>
  <si>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</si>
  <si>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</si>
  <si>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</si>
  <si>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</si>
  <si>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</si>
  <si>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</si>
  <si>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</si>
  <si>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</si>
  <si>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</si>
  <si>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</si>
  <si>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</si>
  <si>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</si>
  <si>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</si>
  <si>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</si>
  <si>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</si>
  <si>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</si>
  <si>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</si>
  <si>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</si>
  <si>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</si>
  <si>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</si>
  <si>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</si>
  <si>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</si>
  <si>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</si>
  <si>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</si>
  <si>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</si>
  <si>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</si>
  <si>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</si>
  <si>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</si>
  <si>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</si>
  <si>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</si>
  <si>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</si>
  <si>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</si>
  <si>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</si>
  <si>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</si>
  <si>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</si>
  <si>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</si>
  <si>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</si>
  <si>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</si>
  <si>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</si>
  <si>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</si>
  <si>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</si>
  <si>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</si>
  <si>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</si>
  <si>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</si>
  <si>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</si>
  <si>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</si>
  <si>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</si>
  <si>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</si>
  <si>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</si>
  <si>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</si>
  <si>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</si>
  <si>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</si>
  <si>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</si>
  <si>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</si>
  <si>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</si>
  <si>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</si>
  <si>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</si>
  <si>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</si>
  <si>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</si>
  <si>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</si>
  <si>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</si>
  <si>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</si>
  <si>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</si>
  <si>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</si>
  <si>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</si>
  <si>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</si>
  <si>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</si>
  <si>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</si>
  <si>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</si>
  <si>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</si>
  <si>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</si>
  <si>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</si>
  <si>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</si>
  <si>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</si>
  <si>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</si>
  <si>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</si>
  <si>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</si>
  <si>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</si>
  <si>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</si>
  <si>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</si>
  <si>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</si>
  <si>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</si>
  <si>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</si>
  <si>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</si>
  <si>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</si>
  <si>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</si>
  <si>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</si>
  <si>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</si>
  <si>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</si>
  <si>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</si>
  <si>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</si>
  <si>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</si>
  <si>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</si>
  <si>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</si>
  <si>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</si>
  <si>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</si>
  <si>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</si>
  <si>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</si>
  <si>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</si>
  <si>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</si>
  <si>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</si>
  <si>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</si>
  <si>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</si>
  <si>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</si>
  <si>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</si>
  <si>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</si>
  <si>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</si>
  <si>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</si>
  <si>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</si>
  <si>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</si>
  <si>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</si>
  <si>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</si>
  <si>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</si>
  <si>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</si>
  <si>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</si>
  <si>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</si>
  <si>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</si>
  <si>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</si>
  <si>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</si>
  <si>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</si>
  <si>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</si>
  <si>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</si>
  <si>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</si>
  <si>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</si>
  <si>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</si>
  <si>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</si>
  <si>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</si>
  <si>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</si>
  <si>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</si>
  <si>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</si>
  <si>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</si>
  <si>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</si>
  <si>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</si>
  <si>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</si>
  <si>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</si>
  <si>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</si>
  <si>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</si>
  <si>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</si>
  <si>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</si>
  <si>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</si>
  <si>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</si>
  <si>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</si>
  <si>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</si>
  <si>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</si>
  <si>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</si>
  <si>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</si>
  <si>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</si>
  <si>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</si>
  <si>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</si>
  <si>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</si>
  <si>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</si>
  <si>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</si>
  <si>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</si>
  <si>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</si>
  <si>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</si>
  <si>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</si>
  <si>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</si>
  <si>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</si>
  <si>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</si>
  <si>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</si>
  <si>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</si>
  <si>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</si>
  <si>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</si>
  <si>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</si>
  <si>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</si>
  <si>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</si>
  <si>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</si>
  <si>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</si>
  <si>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</si>
  <si>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</si>
  <si>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</si>
  <si>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</si>
  <si>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</si>
  <si>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</si>
  <si>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</si>
  <si>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</si>
  <si>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</si>
  <si>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</si>
  <si>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</si>
  <si>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</si>
  <si>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</si>
  <si>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</si>
  <si>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</si>
  <si>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</si>
  <si>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</si>
  <si>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</si>
  <si>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</si>
  <si>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</si>
  <si>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</si>
  <si>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</si>
  <si>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</si>
  <si>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</si>
  <si>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</si>
  <si>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</si>
  <si>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</si>
  <si>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</si>
  <si>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</si>
  <si>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</si>
  <si>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</si>
  <si>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</si>
  <si>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</si>
  <si>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</si>
  <si>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</si>
  <si>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</si>
  <si>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</si>
  <si>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</si>
  <si>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</si>
  <si>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</si>
  <si>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</si>
  <si>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</si>
  <si>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</si>
  <si>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</si>
  <si>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</si>
  <si>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</si>
  <si>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</si>
  <si>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</si>
  <si>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</si>
  <si>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</si>
  <si>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</si>
  <si>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</si>
  <si>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</si>
  <si>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</si>
  <si>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</si>
  <si>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</si>
  <si>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</si>
  <si>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</si>
  <si>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</si>
  <si>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</si>
  <si>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</si>
  <si>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</si>
  <si>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</si>
  <si>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</si>
  <si>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</si>
  <si>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</si>
  <si>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</si>
  <si>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</si>
  <si>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</si>
  <si>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</si>
  <si>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</si>
  <si>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</si>
  <si>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</si>
  <si>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</si>
  <si>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</si>
  <si>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</si>
  <si>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</si>
  <si>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</si>
  <si>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</si>
  <si>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</si>
  <si>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</si>
  <si>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</si>
  <si>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</si>
  <si>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</si>
  <si>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</si>
  <si>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</si>
  <si>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</si>
  <si>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</si>
  <si>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</si>
  <si>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</si>
  <si>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</si>
  <si>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</si>
  <si>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</si>
  <si>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</si>
  <si>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</si>
  <si>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</si>
  <si>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</si>
  <si>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</si>
  <si>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</si>
  <si>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</si>
  <si>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</si>
  <si>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</si>
  <si>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</si>
  <si>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</si>
  <si>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</si>
  <si>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</si>
  <si>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</si>
  <si>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</si>
  <si>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</si>
  <si>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</si>
  <si>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</si>
  <si>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</si>
  <si>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</si>
  <si>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</si>
  <si>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</si>
  <si>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</si>
  <si>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</si>
  <si>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</si>
  <si>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</si>
  <si>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</si>
  <si>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</si>
  <si>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</si>
  <si>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</si>
  <si>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</si>
  <si>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</si>
  <si>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</si>
  <si>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</si>
  <si>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</si>
  <si>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</si>
  <si>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</si>
  <si>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</si>
  <si>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</si>
  <si>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</si>
  <si>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</si>
  <si>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</si>
  <si>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</si>
  <si>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</si>
  <si>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</si>
  <si>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</si>
  <si>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</si>
  <si>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</si>
  <si>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</si>
  <si>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</si>
  <si>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</si>
  <si>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</si>
  <si>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</si>
  <si>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</si>
  <si>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</si>
  <si>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</si>
  <si>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</si>
  <si>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</si>
  <si>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</si>
  <si>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</si>
  <si>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</si>
  <si>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</si>
  <si>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</si>
  <si>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</si>
  <si>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</si>
  <si>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</si>
  <si>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</si>
  <si>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</si>
  <si>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</si>
  <si>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</si>
  <si>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</si>
  <si>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</si>
  <si>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</si>
  <si>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</si>
  <si>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</si>
  <si>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</si>
  <si>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</si>
  <si>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</si>
  <si>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</si>
  <si>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</si>
  <si>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</si>
  <si>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</si>
  <si>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</si>
  <si>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</si>
  <si>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</si>
  <si>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</si>
  <si>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</si>
  <si>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</si>
  <si>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</si>
  <si>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</si>
  <si>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</si>
  <si>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</si>
  <si>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</si>
  <si>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</si>
  <si>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</si>
  <si>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</si>
  <si>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</si>
  <si>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</si>
  <si>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</si>
  <si>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</si>
  <si>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</si>
  <si>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</si>
  <si>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</si>
  <si>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</si>
  <si>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</si>
  <si>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</si>
  <si>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</si>
  <si>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</si>
  <si>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</si>
  <si>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</si>
  <si>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</si>
  <si>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</si>
  <si>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</si>
  <si>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</si>
  <si>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</si>
  <si>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</si>
  <si>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</si>
  <si>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</si>
  <si>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</si>
  <si>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</si>
  <si>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</si>
  <si>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</si>
  <si>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</si>
  <si>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</si>
  <si>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</si>
  <si>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</si>
  <si>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</si>
  <si>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</si>
  <si>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</si>
  <si>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</si>
  <si>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</si>
  <si>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</si>
  <si>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</si>
  <si>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</si>
  <si>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</si>
  <si>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</si>
  <si>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</si>
  <si>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</si>
  <si>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</si>
  <si>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</si>
  <si>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</si>
  <si>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</si>
  <si>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</si>
  <si>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</si>
  <si>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</si>
  <si>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</si>
  <si>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</si>
  <si>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</si>
  <si>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</si>
  <si>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</si>
  <si>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</si>
  <si>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</si>
  <si>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</si>
  <si>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</si>
  <si>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</si>
  <si>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</si>
  <si>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</si>
  <si>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</si>
  <si>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</si>
  <si>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</si>
  <si>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</si>
  <si>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</si>
  <si>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</si>
  <si>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</si>
  <si>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</si>
  <si>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</si>
  <si>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</si>
  <si>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</si>
  <si>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</si>
  <si>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</si>
  <si>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</si>
  <si>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</si>
  <si>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</si>
  <si>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</si>
  <si>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</si>
  <si>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</si>
  <si>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</si>
  <si>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</si>
  <si>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</si>
  <si>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</si>
  <si>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</si>
  <si>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</si>
  <si>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</si>
  <si>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</si>
  <si>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</si>
  <si>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</si>
  <si>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</si>
  <si>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</si>
  <si>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</si>
  <si>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</si>
  <si>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</si>
  <si>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</si>
  <si>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</si>
  <si>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</si>
  <si>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</si>
  <si>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</si>
  <si>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</si>
  <si>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</si>
  <si>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</si>
  <si>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</si>
  <si>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</si>
  <si>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</si>
  <si>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</si>
  <si>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</si>
  <si>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</si>
  <si>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</si>
  <si>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</si>
  <si>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</si>
  <si>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</si>
  <si>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</si>
  <si>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</si>
  <si>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</si>
  <si>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</si>
  <si>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</si>
  <si>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</si>
  <si>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</si>
  <si>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</si>
  <si>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</si>
  <si>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</si>
  <si>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</si>
  <si>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</si>
  <si>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</si>
  <si>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</si>
  <si>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</si>
  <si>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</si>
  <si>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</si>
  <si>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</si>
  <si>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</si>
  <si>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</si>
  <si>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</si>
  <si>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</si>
  <si>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</si>
  <si>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</si>
  <si>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</si>
  <si>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</si>
  <si>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</si>
  <si>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</si>
  <si>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</si>
  <si>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</si>
  <si>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</si>
  <si>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</si>
  <si>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</si>
  <si>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</si>
  <si>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</si>
  <si>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</si>
  <si>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</si>
  <si>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</si>
  <si>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</si>
  <si>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</si>
  <si>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</si>
  <si>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</si>
  <si>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</si>
  <si>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</si>
  <si>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</si>
  <si>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</si>
  <si>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</si>
  <si>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</si>
  <si>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</si>
  <si>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</si>
  <si>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</si>
  <si>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</si>
  <si>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</si>
  <si>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</si>
  <si>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</si>
  <si>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</si>
  <si>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</si>
  <si>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</si>
  <si>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</si>
  <si>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</si>
  <si>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</si>
  <si>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</si>
  <si>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</si>
  <si>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</si>
  <si>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</si>
  <si>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</si>
  <si>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</si>
  <si>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</si>
  <si>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</si>
  <si>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</si>
  <si>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</si>
  <si>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</si>
  <si>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</si>
  <si>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</si>
  <si>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</si>
  <si>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</si>
  <si>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</si>
  <si>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</si>
  <si>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</si>
  <si>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</si>
  <si>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</si>
  <si>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</si>
  <si>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</si>
  <si>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</si>
  <si>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</si>
  <si>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</si>
  <si>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</si>
  <si>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</si>
  <si>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</si>
  <si>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</si>
  <si>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</si>
  <si>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</si>
  <si>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</si>
  <si>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</si>
  <si>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</si>
  <si>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</si>
  <si>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</si>
  <si>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</si>
  <si>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</si>
  <si>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</si>
  <si>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</si>
  <si>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</si>
  <si>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</si>
  <si>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</si>
  <si>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</si>
  <si>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</si>
  <si>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</si>
  <si>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</si>
  <si>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</si>
  <si>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</si>
  <si>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</si>
  <si>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</si>
  <si>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</si>
  <si>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</si>
  <si>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</si>
  <si>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</si>
  <si>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</si>
  <si>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</si>
  <si>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</si>
  <si>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</si>
  <si>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</si>
  <si>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</si>
  <si>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</si>
  <si>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</si>
  <si>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</si>
  <si>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</si>
  <si>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</si>
  <si>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</si>
  <si>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</si>
  <si>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</si>
  <si>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</si>
  <si>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</si>
  <si>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</si>
  <si>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</si>
  <si>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</si>
  <si>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</si>
  <si>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</si>
  <si>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</si>
  <si>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</si>
  <si>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</si>
  <si>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</si>
  <si>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</si>
  <si>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</si>
  <si>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</si>
  <si>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</si>
  <si>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</si>
  <si>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</si>
  <si>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</si>
  <si>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</si>
  <si>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</si>
  <si>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</si>
  <si>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</si>
  <si>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</si>
  <si>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</si>
  <si>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</si>
  <si>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</si>
  <si>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</si>
  <si>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</si>
  <si>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</si>
  <si>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</si>
  <si>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</si>
  <si>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</si>
  <si>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</si>
  <si>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</si>
  <si>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</si>
  <si>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</si>
  <si>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</si>
  <si>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</si>
  <si>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</si>
  <si>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</si>
  <si>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</si>
  <si>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</si>
  <si>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</si>
  <si>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</si>
  <si>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</si>
  <si>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</si>
  <si>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</si>
  <si>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</si>
  <si>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</si>
  <si>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</si>
  <si>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</si>
  <si>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</si>
  <si>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</si>
  <si>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</si>
  <si>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</si>
  <si>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</si>
  <si>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</si>
  <si>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</si>
  <si>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</si>
  <si>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</si>
  <si>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</si>
  <si>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</si>
  <si>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</si>
  <si>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</si>
  <si>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</si>
  <si>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</si>
  <si>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</si>
  <si>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</si>
  <si>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</si>
  <si>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</si>
  <si>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</si>
  <si>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</si>
  <si>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</si>
  <si>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</si>
  <si>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</si>
  <si>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</si>
  <si>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</si>
  <si>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</si>
  <si>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</si>
  <si>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</si>
  <si>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</si>
  <si>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</si>
  <si>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</si>
  <si>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</si>
  <si>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</si>
  <si>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</si>
  <si>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</si>
  <si>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</si>
  <si>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</si>
  <si>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</si>
  <si>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</si>
  <si>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</si>
  <si>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</si>
  <si>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</si>
  <si>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</si>
  <si>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</si>
  <si>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</si>
  <si>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</si>
  <si>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</si>
  <si>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</si>
  <si>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</si>
  <si>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</si>
  <si>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</si>
  <si>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</si>
  <si>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</si>
  <si>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</si>
  <si>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</si>
  <si>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</si>
  <si>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</si>
  <si>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</si>
  <si>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</si>
  <si>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</si>
  <si>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</si>
  <si>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</si>
  <si>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</si>
  <si>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</si>
  <si>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</si>
  <si>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</si>
  <si>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</si>
  <si>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</si>
  <si>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</si>
  <si>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</si>
  <si>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</si>
  <si>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</si>
  <si>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</si>
  <si>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</si>
  <si>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</si>
  <si>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</si>
  <si>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</si>
  <si>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</si>
  <si>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</si>
  <si>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</si>
  <si>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</si>
  <si>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</si>
  <si>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</si>
  <si>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</si>
  <si>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</si>
  <si>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</si>
  <si>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</si>
  <si>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</si>
  <si>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</si>
  <si>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</si>
  <si>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</si>
  <si>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</si>
  <si>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</si>
  <si>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</si>
  <si>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</si>
  <si>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</si>
  <si>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</si>
  <si>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</si>
  <si>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</si>
  <si>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</si>
  <si>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</si>
  <si>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</si>
  <si>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</si>
  <si>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</si>
  <si>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</si>
  <si>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</si>
  <si>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</si>
  <si>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</si>
  <si>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</si>
  <si>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</si>
  <si>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</si>
  <si>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</si>
  <si>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</si>
  <si>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</si>
  <si>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</si>
  <si>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</si>
  <si>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</si>
  <si>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</si>
  <si>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</si>
  <si>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</si>
  <si>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</si>
  <si>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</si>
  <si>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</si>
  <si>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</si>
  <si>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</si>
  <si>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</si>
  <si>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</si>
  <si>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</si>
  <si>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</si>
  <si>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</si>
  <si>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</si>
  <si>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</si>
  <si>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</si>
  <si>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</si>
  <si>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</si>
  <si>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</si>
  <si>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</si>
  <si>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</si>
  <si>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</si>
  <si>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</si>
  <si>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</si>
  <si>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</si>
  <si>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</si>
  <si>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</si>
  <si>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</si>
  <si>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</si>
  <si>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</si>
  <si>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</si>
  <si>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</si>
  <si>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</si>
  <si>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</si>
  <si>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</si>
  <si>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</si>
  <si>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</si>
  <si>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</si>
  <si>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</si>
  <si>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</si>
  <si>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</si>
  <si>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</si>
  <si>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</si>
  <si>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</si>
  <si>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</si>
  <si>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</si>
  <si>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</si>
  <si>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</si>
  <si>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</si>
  <si>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</si>
  <si>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</si>
  <si>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</si>
  <si>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</si>
  <si>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</si>
  <si>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</si>
  <si>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</si>
  <si>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</si>
  <si>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</si>
  <si>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</si>
  <si>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</si>
  <si>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</si>
  <si>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</si>
  <si>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</si>
  <si>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</si>
  <si>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</si>
  <si>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</si>
  <si>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</si>
  <si>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</si>
  <si>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</si>
  <si>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</si>
  <si>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</si>
  <si>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</si>
  <si>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</si>
  <si>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</si>
  <si>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</si>
  <si>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</si>
  <si>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</si>
  <si>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</si>
  <si>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</si>
  <si>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</si>
  <si>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</si>
  <si>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</si>
  <si>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</si>
  <si>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</si>
  <si>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</si>
  <si>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</si>
  <si>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</si>
  <si>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</si>
  <si>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</si>
  <si>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</si>
  <si>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</si>
  <si>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</si>
  <si>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</si>
  <si>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</si>
  <si>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</si>
  <si>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</si>
  <si>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</si>
  <si>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</si>
  <si>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</si>
  <si>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</si>
  <si>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</si>
  <si>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</si>
  <si>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</si>
  <si>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</si>
  <si>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</si>
  <si>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</si>
  <si>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</si>
  <si>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</si>
  <si>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</si>
  <si>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</si>
  <si>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</si>
  <si>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</si>
  <si>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</si>
  <si>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</si>
  <si>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</si>
  <si>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</si>
  <si>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</si>
  <si>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</si>
  <si>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</si>
  <si>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</si>
  <si>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</si>
  <si>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</si>
  <si>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</si>
  <si>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</si>
  <si>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</si>
  <si>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</si>
  <si>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</si>
  <si>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</si>
  <si>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</si>
  <si>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</si>
  <si>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</si>
  <si>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</si>
  <si>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</si>
  <si>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</si>
  <si>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</si>
  <si>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</si>
  <si>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</si>
  <si>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</si>
  <si>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</si>
  <si>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</si>
  <si>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</si>
  <si>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</si>
  <si>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</si>
  <si>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</si>
  <si>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</si>
  <si>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</si>
  <si>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</si>
  <si>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</si>
  <si>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</si>
  <si>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</si>
  <si>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</si>
  <si>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</si>
  <si>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</si>
  <si>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</si>
  <si>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</si>
  <si>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</si>
  <si>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</si>
  <si>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</si>
  <si>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</si>
  <si>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</si>
  <si>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</si>
  <si>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</si>
  <si>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</si>
  <si>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</si>
  <si>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</si>
  <si>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</si>
  <si>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</si>
  <si>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</si>
  <si>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</si>
  <si>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</si>
  <si>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</si>
  <si>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</si>
  <si>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</si>
  <si>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</si>
  <si>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</si>
  <si>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</si>
  <si>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</si>
  <si>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</si>
  <si>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</si>
  <si>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</si>
  <si>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</si>
  <si>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</si>
  <si>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</si>
  <si>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</si>
  <si>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</si>
  <si>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</si>
  <si>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</si>
  <si>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</si>
  <si>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</si>
  <si>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</si>
  <si>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</si>
  <si>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</si>
  <si>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</si>
  <si>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</si>
  <si>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</si>
  <si>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</si>
  <si>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</si>
  <si>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</si>
  <si>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</si>
  <si>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</si>
  <si>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</si>
  <si>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</si>
  <si>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</si>
  <si>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</si>
  <si>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</si>
  <si>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</si>
  <si>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</si>
  <si>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</si>
  <si>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</si>
  <si>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</si>
  <si>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</si>
  <si>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</si>
  <si>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</si>
  <si>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</si>
  <si>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</si>
  <si>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</si>
  <si>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</si>
  <si>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</si>
  <si>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</si>
  <si>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</si>
  <si>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</si>
  <si>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</si>
  <si>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</si>
  <si>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</si>
  <si>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</si>
  <si>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</si>
  <si>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</si>
  <si>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</si>
  <si>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</si>
  <si>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</si>
  <si>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</si>
  <si>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</si>
  <si>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</si>
  <si>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</si>
  <si>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</si>
  <si>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</si>
  <si>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</si>
  <si>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</si>
  <si>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</si>
  <si>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</si>
  <si>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</si>
  <si>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</si>
  <si>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</si>
  <si>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</si>
  <si>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</si>
  <si>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</si>
  <si>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</si>
  <si>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</si>
  <si>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</si>
  <si>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</si>
  <si>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</si>
  <si>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</si>
  <si>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</si>
  <si>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</si>
  <si>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</si>
  <si>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</si>
  <si>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</si>
  <si>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</si>
  <si>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</si>
  <si>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</si>
  <si>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</si>
  <si>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</si>
  <si>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</si>
  <si>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</si>
  <si>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</si>
  <si>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</si>
  <si>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</si>
  <si>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</si>
  <si>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</si>
  <si>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</si>
  <si>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</si>
  <si>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</si>
  <si>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</si>
  <si>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</si>
  <si>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</si>
  <si>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</si>
  <si>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</si>
  <si>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</si>
  <si>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</si>
  <si>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</si>
  <si>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</si>
  <si>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</si>
  <si>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</si>
  <si>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</si>
  <si>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</si>
  <si>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</si>
  <si>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</si>
  <si>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</si>
  <si>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</si>
  <si>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</si>
  <si>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</si>
  <si>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</si>
  <si>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</si>
  <si>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</si>
  <si>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</si>
  <si>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</si>
  <si>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</si>
  <si>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</si>
  <si>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</si>
  <si>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</si>
  <si>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</si>
  <si>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</si>
  <si>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</si>
  <si>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</si>
  <si>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</si>
  <si>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</si>
  <si>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</si>
  <si>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</si>
  <si>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</si>
  <si>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</si>
  <si>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</si>
  <si>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</si>
  <si>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</si>
  <si>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</si>
  <si>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</si>
  <si>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</si>
  <si>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</si>
  <si>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</si>
  <si>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</si>
  <si>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</si>
  <si>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</si>
  <si>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</si>
  <si>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</si>
  <si>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</si>
  <si>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</si>
  <si>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</si>
  <si>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</si>
  <si>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</si>
  <si>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</si>
  <si>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</si>
  <si>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</si>
  <si>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</si>
  <si>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</si>
  <si>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</si>
  <si>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</si>
  <si>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</si>
  <si>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</si>
  <si>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</si>
  <si>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</si>
  <si>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</si>
  <si>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</si>
  <si>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</si>
  <si>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</si>
  <si>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</si>
  <si>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</si>
  <si>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</si>
  <si>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</si>
  <si>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</si>
  <si>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</si>
  <si>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</si>
  <si>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</si>
  <si>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</si>
  <si>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</si>
  <si>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</si>
  <si>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</si>
  <si>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</si>
  <si>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</si>
  <si>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</si>
  <si>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</si>
  <si>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</si>
  <si>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</si>
  <si>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</si>
  <si>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</si>
  <si>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</si>
  <si>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</si>
  <si>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</si>
  <si>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</si>
  <si>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</si>
  <si>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</si>
  <si>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</si>
  <si>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</si>
  <si>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</si>
  <si>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</si>
  <si>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</si>
  <si>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</si>
  <si>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</si>
  <si>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</si>
  <si>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</si>
  <si>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</si>
  <si>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</si>
  <si>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</si>
  <si>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</si>
  <si>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</si>
  <si>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</si>
  <si>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</si>
  <si>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</si>
  <si>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</si>
  <si>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</si>
  <si>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</si>
  <si>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</si>
  <si>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</si>
  <si>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</si>
  <si>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</si>
  <si>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</si>
  <si>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</si>
  <si>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</si>
  <si>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</si>
  <si>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</si>
  <si>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</si>
  <si>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</si>
  <si>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</si>
  <si>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</si>
  <si>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</si>
  <si>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</si>
  <si>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</si>
  <si>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</si>
  <si>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</si>
  <si>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</si>
  <si>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</si>
  <si>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</si>
  <si>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</si>
  <si>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</si>
  <si>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</si>
  <si>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</si>
  <si>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</si>
  <si>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</si>
  <si>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</si>
  <si>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</si>
  <si>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</si>
  <si>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</si>
  <si>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</si>
  <si>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</si>
  <si>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</si>
  <si>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</si>
  <si>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</si>
  <si>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</si>
  <si>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</si>
  <si>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</si>
  <si>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</si>
  <si>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</si>
  <si>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</si>
  <si>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</si>
  <si>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</si>
  <si>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</si>
  <si>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</si>
  <si>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</si>
  <si>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</si>
  <si>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</si>
  <si>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</si>
  <si>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</si>
  <si>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</si>
  <si>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</si>
  <si>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</si>
  <si>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</si>
  <si>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</si>
  <si>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</si>
  <si>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</si>
  <si>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</si>
  <si>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</si>
  <si>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</si>
  <si>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</si>
  <si>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</si>
  <si>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</si>
  <si>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</si>
  <si>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</si>
  <si>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</si>
  <si>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</si>
  <si>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</si>
  <si>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</si>
  <si>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</si>
  <si>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</si>
  <si>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</si>
  <si>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</si>
  <si>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</si>
  <si>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</si>
  <si>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</si>
  <si>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</si>
  <si>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</si>
  <si>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</si>
  <si>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</si>
  <si>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</si>
  <si>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</si>
  <si>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</si>
  <si>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</si>
  <si>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</si>
  <si>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</si>
  <si>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</si>
  <si>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</si>
  <si>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</si>
  <si>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</si>
  <si>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</si>
  <si>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</si>
  <si>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</si>
  <si>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</si>
  <si>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</si>
  <si>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</si>
  <si>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</si>
  <si>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</si>
  <si>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</si>
  <si>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</si>
  <si>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</si>
  <si>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</si>
  <si>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</si>
  <si>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</si>
  <si>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</si>
  <si>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</si>
  <si>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</si>
  <si>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</si>
  <si>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</si>
  <si>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</si>
  <si>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</si>
  <si>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</si>
  <si>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</si>
  <si>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</si>
  <si>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</si>
  <si>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</si>
  <si>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</si>
  <si>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</si>
  <si>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</si>
  <si>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</si>
  <si>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</si>
  <si>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</si>
  <si>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</si>
  <si>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</si>
  <si>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</si>
  <si>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</si>
  <si>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</si>
  <si>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</si>
  <si>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</si>
  <si>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</si>
  <si>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</si>
  <si>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</si>
  <si>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</si>
  <si>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</si>
  <si>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</si>
  <si>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</si>
  <si>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</si>
  <si>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</si>
  <si>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</si>
  <si>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</si>
  <si>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</si>
  <si>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</si>
  <si>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</si>
  <si>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</si>
  <si>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</si>
  <si>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</si>
  <si>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</si>
  <si>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</si>
  <si>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</si>
  <si>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</si>
  <si>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</si>
  <si>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</si>
  <si>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</si>
  <si>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</si>
  <si>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</si>
  <si>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</si>
  <si>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</si>
  <si>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</si>
  <si>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</si>
  <si>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</si>
  <si>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</si>
  <si>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</si>
  <si>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</si>
  <si>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</si>
  <si>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</si>
  <si>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</si>
  <si>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</si>
  <si>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</si>
  <si>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</si>
  <si>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</si>
  <si>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</si>
  <si>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</si>
  <si>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</si>
  <si>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</si>
  <si>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</si>
  <si>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</si>
  <si>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</si>
  <si>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</si>
  <si>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</si>
  <si>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</si>
  <si>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</si>
  <si>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</si>
  <si>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</si>
  <si>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</si>
  <si>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</si>
  <si>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</si>
  <si>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</si>
  <si>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</si>
  <si>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</si>
  <si>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</si>
  <si>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</si>
  <si>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</si>
  <si>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</si>
  <si>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</si>
  <si>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</si>
  <si>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</si>
  <si>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</si>
  <si>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</si>
  <si>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</si>
  <si>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</si>
  <si>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</si>
  <si>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</si>
  <si>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</si>
  <si>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</si>
  <si>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</si>
  <si>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</si>
  <si>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</si>
  <si>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</si>
  <si>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</si>
  <si>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</si>
  <si>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</si>
  <si>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</si>
  <si>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</si>
  <si>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</si>
  <si>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</si>
  <si>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</si>
  <si>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</si>
  <si>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</si>
  <si>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</si>
  <si>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</si>
  <si>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</si>
  <si>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</si>
  <si>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</si>
  <si>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</si>
  <si>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</si>
  <si>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</si>
  <si>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</si>
  <si>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</si>
  <si>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</si>
  <si>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</si>
  <si>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</si>
  <si>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</si>
  <si>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</si>
  <si>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</si>
  <si>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</si>
  <si>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</si>
  <si>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</si>
  <si>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</si>
  <si>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</si>
  <si>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</si>
  <si>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</si>
  <si>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</si>
  <si>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</si>
  <si>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</si>
  <si>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</si>
  <si>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</si>
  <si>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</si>
  <si>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</si>
  <si>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</si>
  <si>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</si>
  <si>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</si>
  <si>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</si>
  <si>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</si>
  <si>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</si>
  <si>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</si>
  <si>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</si>
  <si>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</si>
  <si>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</si>
  <si>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</si>
  <si>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</si>
  <si>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</si>
  <si>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</si>
  <si>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</si>
  <si>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</si>
  <si>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</si>
  <si>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</si>
  <si>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</si>
  <si>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</si>
  <si>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</si>
  <si>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</si>
  <si>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</si>
  <si>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</si>
  <si>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</si>
  <si>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</si>
  <si>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</si>
  <si>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</si>
  <si>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</si>
  <si>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</si>
  <si>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</si>
  <si>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</si>
  <si>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</si>
  <si>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</si>
  <si>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</si>
  <si>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</si>
  <si>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</si>
  <si>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</si>
  <si>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</si>
  <si>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</si>
  <si>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</si>
  <si>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</si>
  <si>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</si>
  <si>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</si>
  <si>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</si>
  <si>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</si>
  <si>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</si>
  <si>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</si>
  <si>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</si>
  <si>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</si>
  <si>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</si>
  <si>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</si>
  <si>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</si>
  <si>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</si>
  <si>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</si>
  <si>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</si>
  <si>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</si>
  <si>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</si>
  <si>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</si>
  <si>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</si>
  <si>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</si>
  <si>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</si>
  <si>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</si>
  <si>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</si>
  <si>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</si>
  <si>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</si>
  <si>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</si>
  <si>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</si>
  <si>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</si>
  <si>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</si>
  <si>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</si>
  <si>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</si>
  <si>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</si>
  <si>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</si>
  <si>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</si>
  <si>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</si>
  <si>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</si>
  <si>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</si>
  <si>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</si>
  <si>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</si>
  <si>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</si>
  <si>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</si>
  <si>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</si>
  <si>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</si>
  <si>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</si>
  <si>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</si>
  <si>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</si>
  <si>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</si>
  <si>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</si>
  <si>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</si>
  <si>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</si>
  <si>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</si>
  <si>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</si>
  <si>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</si>
  <si>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</si>
  <si>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</si>
  <si>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</si>
  <si>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</si>
  <si>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</si>
  <si>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</si>
  <si>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</si>
  <si>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</si>
  <si>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</si>
  <si>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</si>
  <si>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</si>
  <si>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</si>
  <si>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</si>
  <si>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</si>
  <si>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</si>
  <si>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</si>
  <si>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</si>
  <si>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</si>
  <si>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</si>
  <si>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</si>
  <si>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</si>
  <si>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</si>
  <si>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</si>
  <si>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</si>
  <si>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</si>
  <si>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</si>
  <si>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</si>
  <si>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</si>
  <si>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</si>
  <si>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</si>
  <si>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</si>
  <si>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</si>
  <si>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</si>
  <si>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</si>
  <si>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</si>
  <si>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</si>
  <si>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</si>
  <si>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</si>
  <si>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</si>
  <si>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</si>
  <si>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</si>
  <si>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</si>
  <si>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</si>
  <si>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</si>
  <si>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</si>
  <si>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</si>
  <si>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</si>
  <si>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</si>
  <si>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</si>
  <si>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</si>
  <si>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</si>
  <si>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</si>
  <si>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</si>
  <si>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</si>
  <si>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</si>
  <si>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</si>
  <si>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</si>
  <si>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</si>
  <si>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</si>
  <si>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</si>
  <si>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</si>
  <si>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</si>
  <si>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</si>
  <si>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</si>
  <si>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</si>
  <si>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</si>
  <si>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</si>
  <si>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</si>
  <si>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</si>
  <si>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</si>
  <si>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</si>
  <si>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</si>
  <si>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</si>
  <si>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</si>
  <si>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</si>
  <si>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</si>
  <si>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</si>
  <si>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</si>
  <si>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</si>
  <si>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</si>
  <si>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</si>
  <si>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</si>
  <si>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</si>
  <si>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</si>
  <si>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</si>
  <si>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</si>
  <si>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</si>
  <si>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</si>
  <si>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</si>
  <si>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</si>
  <si>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</si>
  <si>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</si>
  <si>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</si>
  <si>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</si>
  <si>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</si>
  <si>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</si>
  <si>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</si>
  <si>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</si>
  <si>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</si>
  <si>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</si>
  <si>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</si>
  <si>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</si>
  <si>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</si>
  <si>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</si>
  <si>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</si>
  <si>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</si>
  <si>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</si>
  <si>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</si>
  <si>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</si>
  <si>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</si>
  <si>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</si>
  <si>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</si>
  <si>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</si>
  <si>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</si>
  <si>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</si>
  <si>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</si>
  <si>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</si>
  <si>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</si>
  <si>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</si>
  <si>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</si>
  <si>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</si>
  <si>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</si>
  <si>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</si>
  <si>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</si>
  <si>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</si>
  <si>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</si>
  <si>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</si>
  <si>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</si>
  <si>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</si>
  <si>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</si>
  <si>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</si>
  <si>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</si>
  <si>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</si>
  <si>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</si>
  <si>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</si>
  <si>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</si>
  <si>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</si>
  <si>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</si>
  <si>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</si>
  <si>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</si>
  <si>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</si>
  <si>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</si>
  <si>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</si>
  <si>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</si>
  <si>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</si>
  <si>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</si>
  <si>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</si>
  <si>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</si>
  <si>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</si>
  <si>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</si>
  <si>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</si>
  <si>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</si>
  <si>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</si>
  <si>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</si>
  <si>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</si>
  <si>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</si>
  <si>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</si>
  <si>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</si>
  <si>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</si>
  <si>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</si>
  <si>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</si>
  <si>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</si>
  <si>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</si>
  <si>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</si>
  <si>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</si>
  <si>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</si>
  <si>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</si>
  <si>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</si>
  <si>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</si>
  <si>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</si>
  <si>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</si>
  <si>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</si>
  <si>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</si>
  <si>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</si>
  <si>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</si>
  <si>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</si>
  <si>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</si>
  <si>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</si>
  <si>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</si>
  <si>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</si>
  <si>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</si>
  <si>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</si>
  <si>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</si>
  <si>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</si>
  <si>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</si>
  <si>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</si>
  <si>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</si>
  <si>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</si>
  <si>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</si>
  <si>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</si>
  <si>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</si>
  <si>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</si>
  <si>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</si>
  <si>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</si>
  <si>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</si>
  <si>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</si>
  <si>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</si>
  <si>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</si>
  <si>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</si>
  <si>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</si>
  <si>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</si>
  <si>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</si>
  <si>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</si>
  <si>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</si>
  <si>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</si>
  <si>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</si>
  <si>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</si>
  <si>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</si>
  <si>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</si>
  <si>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</si>
  <si>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</si>
  <si>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</si>
  <si>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</si>
  <si>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</si>
  <si>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</si>
  <si>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</si>
  <si>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</si>
  <si>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</si>
  <si>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</si>
  <si>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</si>
  <si>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</si>
  <si>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</si>
  <si>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</si>
  <si>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</si>
  <si>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</si>
  <si>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</si>
  <si>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</si>
  <si>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</si>
  <si>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</si>
  <si>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</si>
  <si>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</si>
  <si>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</si>
  <si>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</si>
  <si>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</si>
  <si>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</si>
  <si>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</si>
  <si>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</si>
  <si>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</si>
  <si>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</si>
  <si>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</si>
  <si>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</si>
  <si>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</si>
  <si>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</si>
  <si>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</si>
  <si>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</si>
  <si>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</si>
  <si>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</si>
  <si>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</si>
  <si>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</si>
  <si>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</si>
  <si>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</si>
  <si>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</si>
  <si>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</si>
  <si>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</si>
  <si>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</si>
  <si>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</si>
  <si>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</si>
  <si>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</si>
  <si>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</si>
  <si>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</si>
  <si>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</si>
  <si>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</si>
  <si>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</si>
  <si>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</si>
  <si>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</si>
  <si>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</si>
  <si>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</si>
  <si>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</si>
  <si>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</si>
  <si>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</si>
  <si>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</si>
  <si>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</si>
  <si>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</si>
  <si>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</si>
  <si>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</si>
  <si>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</si>
  <si>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</si>
  <si>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</si>
  <si>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</si>
  <si>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</si>
  <si>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</si>
  <si>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</si>
  <si>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</si>
  <si>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</si>
  <si>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</si>
  <si>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</si>
  <si>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</si>
  <si>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</si>
  <si>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</si>
  <si>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</si>
  <si>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</si>
  <si>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</si>
  <si>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</si>
  <si>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</si>
  <si>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</si>
  <si>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</si>
  <si>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</si>
  <si>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</si>
  <si>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</si>
  <si>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</si>
  <si>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</si>
  <si>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</si>
  <si>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</si>
  <si>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</si>
  <si>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</si>
  <si>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</si>
  <si>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</si>
  <si>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</si>
  <si>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</si>
  <si>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</si>
  <si>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</si>
  <si>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</si>
  <si>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</si>
  <si>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</si>
  <si>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</si>
  <si>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</si>
  <si>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</si>
  <si>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</si>
  <si>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</si>
  <si>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</si>
  <si>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</si>
  <si>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</si>
  <si>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</si>
  <si>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</si>
  <si>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</si>
  <si>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</si>
  <si>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</si>
  <si>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</si>
  <si>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</si>
  <si>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</si>
  <si>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</si>
  <si>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</si>
  <si>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</si>
  <si>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</si>
  <si>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</si>
  <si>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</si>
  <si>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</si>
  <si>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</si>
  <si>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</si>
  <si>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</si>
  <si>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</si>
  <si>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</si>
  <si>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</si>
  <si>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</si>
  <si>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</si>
  <si>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</si>
  <si>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</si>
  <si>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</si>
  <si>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</si>
  <si>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</si>
  <si>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</si>
  <si>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</si>
  <si>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</si>
  <si>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</si>
  <si>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</si>
  <si>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</si>
  <si>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</si>
  <si>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</si>
  <si>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</si>
  <si>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</si>
  <si>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</si>
  <si>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</si>
  <si>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</si>
  <si>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</si>
  <si>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</si>
  <si>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</si>
  <si>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</si>
  <si>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</si>
  <si>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</si>
  <si>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</si>
  <si>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</si>
  <si>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</si>
  <si>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</si>
  <si>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</si>
  <si>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</si>
  <si>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</si>
  <si>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</si>
  <si>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</si>
  <si>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</si>
  <si>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</si>
  <si>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</si>
  <si>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</si>
  <si>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</si>
  <si>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</si>
  <si>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</si>
  <si>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</si>
  <si>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</si>
  <si>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</si>
  <si>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</si>
  <si>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</si>
  <si>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</si>
  <si>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</si>
  <si>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</si>
  <si>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</si>
  <si>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</si>
  <si>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</si>
  <si>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</si>
  <si>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</si>
  <si>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</si>
  <si>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</si>
  <si>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</si>
  <si>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</si>
  <si>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</si>
  <si>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</si>
  <si>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</si>
  <si>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</si>
  <si>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</si>
  <si>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</si>
  <si>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</si>
  <si>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</si>
  <si>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</si>
  <si>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</si>
  <si>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</si>
  <si>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</si>
  <si>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</si>
  <si>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</si>
  <si>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</si>
  <si>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</si>
  <si>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</si>
  <si>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</si>
  <si>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</si>
  <si>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</si>
  <si>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</si>
  <si>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</si>
  <si>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</si>
  <si>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</si>
  <si>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</si>
  <si>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</si>
  <si>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</si>
  <si>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</si>
  <si>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</si>
  <si>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</si>
  <si>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</si>
  <si>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</si>
  <si>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</si>
  <si>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</si>
  <si>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</si>
  <si>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</si>
  <si>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</si>
  <si>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</si>
  <si>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</si>
  <si>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</si>
  <si>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</si>
  <si>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</si>
  <si>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</si>
  <si>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</si>
  <si>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</si>
  <si>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</si>
  <si>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</si>
  <si>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</si>
  <si>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</si>
  <si>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</si>
  <si>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</si>
  <si>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</si>
  <si>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</si>
  <si>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</si>
  <si>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</si>
  <si>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</si>
  <si>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</si>
  <si>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</si>
  <si>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</si>
  <si>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</si>
  <si>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</si>
  <si>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</si>
  <si>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</si>
  <si>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</si>
  <si>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</si>
  <si>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</si>
  <si>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</si>
  <si>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</si>
  <si>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</si>
  <si>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</si>
  <si>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</si>
  <si>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</si>
  <si>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</si>
  <si>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</si>
  <si>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</si>
  <si>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</si>
  <si>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</si>
  <si>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</si>
  <si>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</si>
  <si>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</si>
  <si>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</si>
  <si>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</si>
  <si>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</si>
  <si>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</si>
  <si>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</si>
  <si>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</si>
  <si>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</si>
  <si>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</si>
  <si>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</si>
  <si>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</si>
  <si>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</si>
  <si>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</si>
  <si>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</si>
  <si>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</si>
  <si>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</si>
  <si>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</si>
  <si>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</si>
  <si>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</si>
  <si>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</si>
  <si>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</si>
  <si>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</si>
  <si>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</si>
  <si>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</si>
  <si>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</si>
  <si>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</si>
  <si>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</si>
  <si>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</si>
  <si>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</si>
  <si>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</si>
  <si>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</si>
  <si>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</si>
  <si>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</si>
  <si>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</si>
  <si>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</si>
  <si>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</si>
  <si>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</si>
  <si>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</si>
  <si>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</si>
  <si>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</si>
  <si>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</si>
  <si>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</si>
  <si>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</si>
  <si>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</si>
  <si>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</si>
  <si>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</si>
  <si>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</si>
  <si>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</si>
  <si>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</si>
  <si>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</si>
  <si>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</si>
  <si>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</si>
  <si>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</si>
  <si>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</si>
  <si>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</si>
  <si>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</si>
  <si>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</si>
  <si>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</si>
  <si>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</si>
  <si>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</si>
  <si>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</si>
  <si>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</si>
  <si>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</si>
  <si>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</si>
  <si>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</si>
  <si>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</si>
  <si>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</si>
  <si>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</si>
  <si>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</si>
  <si>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</si>
  <si>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</si>
  <si>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</si>
  <si>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</si>
  <si>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</si>
  <si>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</si>
  <si>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</si>
  <si>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</si>
  <si>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</si>
  <si>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</si>
  <si>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</si>
  <si>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</si>
  <si>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</si>
  <si>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</si>
  <si>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</si>
  <si>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</si>
  <si>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</si>
  <si>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</si>
  <si>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</si>
  <si>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</si>
  <si>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</si>
  <si>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</si>
  <si>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</si>
  <si>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</si>
  <si>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</si>
  <si>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</si>
  <si>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</si>
  <si>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</si>
  <si>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</si>
  <si>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</si>
  <si>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</si>
  <si>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</si>
  <si>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</si>
  <si>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</si>
  <si>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</si>
  <si>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</si>
  <si>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</si>
  <si>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</si>
  <si>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</si>
  <si>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</si>
  <si>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</si>
  <si>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</si>
  <si>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</si>
  <si>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</si>
  <si>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</si>
  <si>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</si>
  <si>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</si>
  <si>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</si>
  <si>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</si>
  <si>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</si>
  <si>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</si>
  <si>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</si>
  <si>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</si>
  <si>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</si>
  <si>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</si>
  <si>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</si>
  <si>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</si>
  <si>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</si>
  <si>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</si>
  <si>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</si>
  <si>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</si>
  <si>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</si>
  <si>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</si>
  <si>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</si>
  <si>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</si>
  <si>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</si>
  <si>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</si>
  <si>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</si>
  <si>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</si>
  <si>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</si>
  <si>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</si>
  <si>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</si>
  <si>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</si>
  <si>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</si>
  <si>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</si>
  <si>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</si>
  <si>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</si>
  <si>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</si>
  <si>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</si>
  <si>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</si>
  <si>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</si>
  <si>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</si>
  <si>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</si>
  <si>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</si>
  <si>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</si>
  <si>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</si>
  <si>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</si>
  <si>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</si>
  <si>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</si>
  <si>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</si>
  <si>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</si>
  <si>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</si>
  <si>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</si>
  <si>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</si>
  <si>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</si>
  <si>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</si>
  <si>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</si>
  <si>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</si>
  <si>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</si>
  <si>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</si>
  <si>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</si>
  <si>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</si>
  <si>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</si>
  <si>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</si>
  <si>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</si>
  <si>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</si>
  <si>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</si>
  <si>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</si>
  <si>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</si>
  <si>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</si>
  <si>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</si>
  <si>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</si>
  <si>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</si>
  <si>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</si>
  <si>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</si>
  <si>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</si>
  <si>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</si>
  <si>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</si>
  <si>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</si>
  <si>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</si>
  <si>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</si>
  <si>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</si>
  <si>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</si>
  <si>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</si>
  <si>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</si>
  <si>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</si>
  <si>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</si>
  <si>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</si>
  <si>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</si>
  <si>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</si>
  <si>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</si>
  <si>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</si>
  <si>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</si>
  <si>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</si>
  <si>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</si>
  <si>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</si>
  <si>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</si>
  <si>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</si>
  <si>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</si>
  <si>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</si>
  <si>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</si>
  <si>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</si>
  <si>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</si>
  <si>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</si>
  <si>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</si>
  <si>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</si>
  <si>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</si>
  <si>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</si>
  <si>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</si>
  <si>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</si>
  <si>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</si>
  <si>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</si>
  <si>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</si>
  <si>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</si>
  <si>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</si>
  <si>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</si>
  <si>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</si>
  <si>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</si>
  <si>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</si>
  <si>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</si>
  <si>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</si>
  <si>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</si>
  <si>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</si>
  <si>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</si>
  <si>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</si>
  <si>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</si>
  <si>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</si>
  <si>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</si>
  <si>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</si>
  <si>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</si>
  <si>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</si>
  <si>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</si>
  <si>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</si>
  <si>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</si>
  <si>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</si>
  <si>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</si>
  <si>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</si>
  <si>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</si>
  <si>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</si>
  <si>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</si>
  <si>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</si>
  <si>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</si>
  <si>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</si>
  <si>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</si>
  <si>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</si>
  <si>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</si>
  <si>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</si>
  <si>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</si>
  <si>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</si>
  <si>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</si>
  <si>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</si>
  <si>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</si>
  <si>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</si>
  <si>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</si>
  <si>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</si>
  <si>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</si>
  <si>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</si>
  <si>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</si>
  <si>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</si>
  <si>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</si>
  <si>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</si>
  <si>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</si>
  <si>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</si>
  <si>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</si>
  <si>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</si>
  <si>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</si>
  <si>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</si>
  <si>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</si>
  <si>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</si>
  <si>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</si>
  <si>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</si>
  <si>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</si>
  <si>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</si>
  <si>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</si>
  <si>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</si>
  <si>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</si>
  <si>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</si>
  <si>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</si>
  <si>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</si>
  <si>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</si>
  <si>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</si>
  <si>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</si>
  <si>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</si>
  <si>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</si>
  <si>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</si>
  <si>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</si>
  <si>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</si>
  <si>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</si>
  <si>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</si>
  <si>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</si>
  <si>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</si>
  <si>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</si>
  <si>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</si>
  <si>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</si>
  <si>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</si>
  <si>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</si>
  <si>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</si>
  <si>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</si>
  <si>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</si>
  <si>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</si>
  <si>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</si>
  <si>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</si>
  <si>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</si>
  <si>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</si>
  <si>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</si>
  <si>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</si>
  <si>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</si>
  <si>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</si>
  <si>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</si>
  <si>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</si>
  <si>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</si>
  <si>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</si>
  <si>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</si>
  <si>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</si>
  <si>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</si>
  <si>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</si>
  <si>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</si>
  <si>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</si>
  <si>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</si>
  <si>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</si>
  <si>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</si>
  <si>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</si>
  <si>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</si>
  <si>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</si>
  <si>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</si>
  <si>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</si>
  <si>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</si>
  <si>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</si>
  <si>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</si>
  <si>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</si>
  <si>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</si>
  <si>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</si>
  <si>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</si>
  <si>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</si>
  <si>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</si>
  <si>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</si>
  <si>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</si>
  <si>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</si>
  <si>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</si>
  <si>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</si>
  <si>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</si>
  <si>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</si>
  <si>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</si>
  <si>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</si>
  <si>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</si>
  <si>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</si>
  <si>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</si>
  <si>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</si>
  <si>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</si>
  <si>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</si>
  <si>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</si>
  <si>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</si>
  <si>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</si>
  <si>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</si>
  <si>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</si>
  <si>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</si>
  <si>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</si>
  <si>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</si>
  <si>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</si>
  <si>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</si>
  <si>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</si>
  <si>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</si>
  <si>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</si>
  <si>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</si>
  <si>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</si>
  <si>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</si>
  <si>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</si>
  <si>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</si>
  <si>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</si>
  <si>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</si>
  <si>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</si>
  <si>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</si>
  <si>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</si>
  <si>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</si>
  <si>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</si>
  <si>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</si>
  <si>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</si>
  <si>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</si>
  <si>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</si>
  <si>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</si>
  <si>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</si>
  <si>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</si>
  <si>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</si>
  <si>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</si>
  <si>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</si>
  <si>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</si>
  <si>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</si>
  <si>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</si>
  <si>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</si>
  <si>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</si>
  <si>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</si>
  <si>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</si>
  <si>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</si>
  <si>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</si>
  <si>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</si>
  <si>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</si>
  <si>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</si>
  <si>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</si>
  <si>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</si>
  <si>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</si>
  <si>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</si>
  <si>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</si>
  <si>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</si>
  <si>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</si>
  <si>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</si>
  <si>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</si>
  <si>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</si>
  <si>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</si>
  <si>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</si>
  <si>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</si>
  <si>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</si>
  <si>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</si>
  <si>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</si>
  <si>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</si>
  <si>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</si>
  <si>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</si>
  <si>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</si>
  <si>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</si>
  <si>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</si>
  <si>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</si>
  <si>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</si>
  <si>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</si>
  <si>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</si>
  <si>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</si>
  <si>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</si>
  <si>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</si>
  <si>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</si>
  <si>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</si>
  <si>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</si>
  <si>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</si>
  <si>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</si>
  <si>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</si>
  <si>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</si>
  <si>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</si>
  <si>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</si>
  <si>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</si>
  <si>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</si>
  <si>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</si>
  <si>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</si>
  <si>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</si>
  <si>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</si>
  <si>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</si>
  <si>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</si>
  <si>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</si>
  <si>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</si>
  <si>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</si>
  <si>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</si>
  <si>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</si>
  <si>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</si>
  <si>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</si>
  <si>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</si>
  <si>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</si>
  <si>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</si>
  <si>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</si>
  <si>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</si>
  <si>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</si>
  <si>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</si>
  <si>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</si>
  <si>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</si>
  <si>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</si>
  <si>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</si>
  <si>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</si>
  <si>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</si>
  <si>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</si>
  <si>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</si>
  <si>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</si>
  <si>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</si>
  <si>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</si>
  <si>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</si>
  <si>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</si>
  <si>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</si>
  <si>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</si>
  <si>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</si>
  <si>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</si>
  <si>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</si>
  <si>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</si>
  <si>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</si>
  <si>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</si>
  <si>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</si>
  <si>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</si>
  <si>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</si>
  <si>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</si>
  <si>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</si>
  <si>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</si>
  <si>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</si>
  <si>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</si>
  <si>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</si>
  <si>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</si>
  <si>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</si>
  <si>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</si>
  <si>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</si>
  <si>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</si>
  <si>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</si>
  <si>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</si>
  <si>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</si>
  <si>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</si>
  <si>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</si>
  <si>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</si>
  <si>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</si>
  <si>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</si>
  <si>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</si>
  <si>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</si>
  <si>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</si>
  <si>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</si>
  <si>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</si>
  <si>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</si>
  <si>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</si>
  <si>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</si>
  <si>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</si>
  <si>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</si>
  <si>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</si>
  <si>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</si>
  <si>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</si>
  <si>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</si>
  <si>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</si>
  <si>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</si>
  <si>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</si>
  <si>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</si>
  <si>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</si>
  <si>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</si>
  <si>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</si>
  <si>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</si>
  <si>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</si>
  <si>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</si>
  <si>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</si>
  <si>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</si>
  <si>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</si>
  <si>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</si>
  <si>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</si>
  <si>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</si>
  <si>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</si>
  <si>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</si>
  <si>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</si>
  <si>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</si>
  <si>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</si>
  <si>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</si>
  <si>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</si>
  <si>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</si>
  <si>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</si>
  <si>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</si>
  <si>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</si>
  <si>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</si>
  <si>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</si>
  <si>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</si>
  <si>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</si>
  <si>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</si>
  <si>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</si>
  <si>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</si>
  <si>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</si>
  <si>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</si>
  <si>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</si>
  <si>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</si>
  <si>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</si>
  <si>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</si>
  <si>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</si>
  <si>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</si>
  <si>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</si>
  <si>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</si>
  <si>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</si>
  <si>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</si>
  <si>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</si>
  <si>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</si>
  <si>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</si>
  <si>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</si>
  <si>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</si>
  <si>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</si>
  <si>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</si>
  <si>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</si>
  <si>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</si>
  <si>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</si>
  <si>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</si>
  <si>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</si>
  <si>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</si>
  <si>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</si>
  <si>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</si>
  <si>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</si>
  <si>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</si>
  <si>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</si>
  <si>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</si>
  <si>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</si>
  <si>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</si>
  <si>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</si>
  <si>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</si>
  <si>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</si>
  <si>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</si>
  <si>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</si>
  <si>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</si>
  <si>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</si>
  <si>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</si>
  <si>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</si>
  <si>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</si>
  <si>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</si>
  <si>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</si>
  <si>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</si>
  <si>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</si>
  <si>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</si>
  <si>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</si>
  <si>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</si>
  <si>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</si>
  <si>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</si>
  <si>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</si>
  <si>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</si>
  <si>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</si>
  <si>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</si>
  <si>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</si>
  <si>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</si>
  <si>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</si>
  <si>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</si>
  <si>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</si>
  <si>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</si>
  <si>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</si>
  <si>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</si>
  <si>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</si>
  <si>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</si>
  <si>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</si>
  <si>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</si>
  <si>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</si>
  <si>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</si>
  <si>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</si>
  <si>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</si>
  <si>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</si>
  <si>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</si>
  <si>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</si>
  <si>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</si>
  <si>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</si>
  <si>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</si>
  <si>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</si>
  <si>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</si>
  <si>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</si>
  <si>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</si>
  <si>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</si>
  <si>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</si>
  <si>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</si>
  <si>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</si>
  <si>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</si>
  <si>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</si>
  <si>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</si>
  <si>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</si>
  <si>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</si>
  <si>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</si>
  <si>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</si>
  <si>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</si>
  <si>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</si>
  <si>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</si>
  <si>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</si>
  <si>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</si>
  <si>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</si>
  <si>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</si>
  <si>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</si>
  <si>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</si>
  <si>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</si>
  <si>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</si>
  <si>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</si>
  <si>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</si>
  <si>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</si>
  <si>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</si>
  <si>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</si>
  <si>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</si>
  <si>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</si>
  <si>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</si>
  <si>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</si>
  <si>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</si>
  <si>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</si>
  <si>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</si>
  <si>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</si>
  <si>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</si>
  <si>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</si>
  <si>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</si>
  <si>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</si>
  <si>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</si>
  <si>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</si>
  <si>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</si>
  <si>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</si>
  <si>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</si>
  <si>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</si>
  <si>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</si>
  <si>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</si>
  <si>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</si>
  <si>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</si>
  <si>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</si>
  <si>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</si>
  <si>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</si>
  <si>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</si>
  <si>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</si>
  <si>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</si>
  <si>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</si>
  <si>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</si>
  <si>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</si>
  <si>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</si>
  <si>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</si>
  <si>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</si>
  <si>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</si>
  <si>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</si>
  <si>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</si>
  <si>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</si>
  <si>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</si>
  <si>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</si>
  <si>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</si>
  <si>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</si>
  <si>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</si>
  <si>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</si>
  <si>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</si>
  <si>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</si>
  <si>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</si>
  <si>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</si>
  <si>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</si>
  <si>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</si>
  <si>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</si>
  <si>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</si>
  <si>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</si>
  <si>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</si>
  <si>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</si>
  <si>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</si>
  <si>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</si>
  <si>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</si>
  <si>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</si>
  <si>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</si>
  <si>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</si>
  <si>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</si>
  <si>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</si>
  <si>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</si>
  <si>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</si>
  <si>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</si>
  <si>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</si>
  <si>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</si>
  <si>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</si>
  <si>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</si>
  <si>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</si>
  <si>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</si>
  <si>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</si>
  <si>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</si>
  <si>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</si>
  <si>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</si>
  <si>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</si>
  <si>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</si>
  <si>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</si>
  <si>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</si>
  <si>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</si>
  <si>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</si>
  <si>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</si>
  <si>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</si>
  <si>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</si>
  <si>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</si>
  <si>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</si>
  <si>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</si>
  <si>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</si>
  <si>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</si>
  <si>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</si>
  <si>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</si>
  <si>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</si>
  <si>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</si>
  <si>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</si>
  <si>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</si>
  <si>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</si>
  <si>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</si>
  <si>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</si>
  <si>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</si>
  <si>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</si>
  <si>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</si>
  <si>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</si>
  <si>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</si>
  <si>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</si>
  <si>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</si>
  <si>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</si>
  <si>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</si>
  <si>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</si>
  <si>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</si>
  <si>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</si>
  <si>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</si>
  <si>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</si>
  <si>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</si>
  <si>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</si>
  <si>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</si>
  <si>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</si>
  <si>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</si>
  <si>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</si>
  <si>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</si>
  <si>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</si>
  <si>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</si>
  <si>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</si>
  <si>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</si>
  <si>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</si>
  <si>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</si>
  <si>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</si>
  <si>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</si>
  <si>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</si>
  <si>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</si>
  <si>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</si>
  <si>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</si>
  <si>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</si>
  <si>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</si>
  <si>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</si>
  <si>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</si>
  <si>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</si>
  <si>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</si>
  <si>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</si>
  <si>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</si>
  <si>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</si>
  <si>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</si>
  <si>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</si>
  <si>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</si>
  <si>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</si>
  <si>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</si>
  <si>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</si>
  <si>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</si>
  <si>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</si>
  <si>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</si>
  <si>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</si>
  <si>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</si>
  <si>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</si>
  <si>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</si>
  <si>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</si>
  <si>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</si>
  <si>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</si>
  <si>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</si>
  <si>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</si>
  <si>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</si>
  <si>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</si>
  <si>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</si>
  <si>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</si>
  <si>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</si>
  <si>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</si>
  <si>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</si>
  <si>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</si>
  <si>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</si>
  <si>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</si>
  <si>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</si>
  <si>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</si>
  <si>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</si>
  <si>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</si>
  <si>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</si>
  <si>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</si>
  <si>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</si>
  <si>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</si>
  <si>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</si>
  <si>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</si>
  <si>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</si>
  <si>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</si>
  <si>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</si>
  <si>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</si>
  <si>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</si>
  <si>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</si>
  <si>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</si>
  <si>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</si>
  <si>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</si>
  <si>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</si>
  <si>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</si>
  <si>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</si>
  <si>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</si>
  <si>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</si>
  <si>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</si>
  <si>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</si>
  <si>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</si>
  <si>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</si>
  <si>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</si>
  <si>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</si>
  <si>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</si>
  <si>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</si>
  <si>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</si>
  <si>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</si>
  <si>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</si>
  <si>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</si>
  <si>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</si>
  <si>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</si>
  <si>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</si>
  <si>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</si>
  <si>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</si>
  <si>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</si>
  <si>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</si>
  <si>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</si>
  <si>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</si>
  <si>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</si>
  <si>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</si>
  <si>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</si>
  <si>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</si>
  <si>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</si>
  <si>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</si>
  <si>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</si>
  <si>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</si>
  <si>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</si>
  <si>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</si>
  <si>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</si>
  <si>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</si>
  <si>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</si>
  <si>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</si>
  <si>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</si>
  <si>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</si>
  <si>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</si>
  <si>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</si>
  <si>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</si>
  <si>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</si>
  <si>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</si>
  <si>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</si>
  <si>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</si>
  <si>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</si>
  <si>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</si>
  <si>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</si>
  <si>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</si>
  <si>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</si>
  <si>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</si>
  <si>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</si>
  <si>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</si>
  <si>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</si>
  <si>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</si>
  <si>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</si>
  <si>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</si>
  <si>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</si>
  <si>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</si>
  <si>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</si>
  <si>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</si>
  <si>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</si>
  <si>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</si>
  <si>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</si>
  <si>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</si>
  <si>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</si>
  <si>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</si>
  <si>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</si>
  <si>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</si>
  <si>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</si>
  <si>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</si>
  <si>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</si>
  <si>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</si>
  <si>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</si>
  <si>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</si>
  <si>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</si>
  <si>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</si>
  <si>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</si>
  <si>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</si>
  <si>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</si>
  <si>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</si>
  <si>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</si>
  <si>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</si>
  <si>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</si>
  <si>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</si>
  <si>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</si>
  <si>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</si>
  <si>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</si>
  <si>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</si>
  <si>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</si>
  <si>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</si>
  <si>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</si>
  <si>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</si>
  <si>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</si>
  <si>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</si>
  <si>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</si>
  <si>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</si>
  <si>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</si>
  <si>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</si>
  <si>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</si>
  <si>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</si>
  <si>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</si>
  <si>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</si>
  <si>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</si>
  <si>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</si>
  <si>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</si>
  <si>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</si>
  <si>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</si>
  <si>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</si>
  <si>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</si>
  <si>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</si>
  <si>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</si>
  <si>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</si>
  <si>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</si>
  <si>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</si>
  <si>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</si>
  <si>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</si>
  <si>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</si>
  <si>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</si>
  <si>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</si>
  <si>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</si>
  <si>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</si>
  <si>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</si>
  <si>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</si>
  <si>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</si>
  <si>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</si>
  <si>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</si>
  <si>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</si>
  <si>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</si>
  <si>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</si>
  <si>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</si>
  <si>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</si>
  <si>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</si>
  <si>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</si>
  <si>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</si>
  <si>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</si>
  <si>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</si>
  <si>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</si>
  <si>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</si>
  <si>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</si>
  <si>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</si>
  <si>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</si>
  <si>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</si>
  <si>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</si>
  <si>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</si>
  <si>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</si>
  <si>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</si>
  <si>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</si>
  <si>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</si>
  <si>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</si>
  <si>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</si>
  <si>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</si>
  <si>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</si>
  <si>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</si>
  <si>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</si>
  <si>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</si>
  <si>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</si>
  <si>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</si>
  <si>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</si>
  <si>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</si>
  <si>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</si>
  <si>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</si>
  <si>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</si>
  <si>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</si>
  <si>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</si>
  <si>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</si>
  <si>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</si>
  <si>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</si>
  <si>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</si>
  <si>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</si>
  <si>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</si>
  <si>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</si>
  <si>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</si>
  <si>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</si>
  <si>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</si>
  <si>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</si>
  <si>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</si>
  <si>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</si>
  <si>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</si>
  <si>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</si>
  <si>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</si>
  <si>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</si>
  <si>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</si>
  <si>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</si>
  <si>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</si>
  <si>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</si>
  <si>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</si>
  <si>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</si>
  <si>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</si>
  <si>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</si>
  <si>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</si>
  <si>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</si>
  <si>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</si>
  <si>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</si>
  <si>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</si>
  <si>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</si>
  <si>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</si>
  <si>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</si>
  <si>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</si>
  <si>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</si>
  <si>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</si>
  <si>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</si>
  <si>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</si>
  <si>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</si>
  <si>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</si>
  <si>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</si>
  <si>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</si>
  <si>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</si>
  <si>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</si>
  <si>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</si>
  <si>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</si>
  <si>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</si>
  <si>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</si>
  <si>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</si>
  <si>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</si>
  <si>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</si>
  <si>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</si>
  <si>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</si>
  <si>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</si>
  <si>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</si>
  <si>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</si>
  <si>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</si>
  <si>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</si>
  <si>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</si>
  <si>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</si>
  <si>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</si>
  <si>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</si>
  <si>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</si>
  <si>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</si>
  <si>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</si>
  <si>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</si>
  <si>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</si>
  <si>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</si>
  <si>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</si>
  <si>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</si>
  <si>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</si>
  <si>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</si>
  <si>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</si>
  <si>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</si>
  <si>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</si>
  <si>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</si>
  <si>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</si>
  <si>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</si>
  <si>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</si>
  <si>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</si>
  <si>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</si>
  <si>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</si>
  <si>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</si>
  <si>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</si>
  <si>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</si>
  <si>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</si>
  <si>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</si>
  <si>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</si>
  <si>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</si>
  <si>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</si>
  <si>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</si>
  <si>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</si>
  <si>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</si>
  <si>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</si>
  <si>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</si>
  <si>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</si>
  <si>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</si>
  <si>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</si>
  <si>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</si>
  <si>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</si>
  <si>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</si>
  <si>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</si>
  <si>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</si>
  <si>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</si>
  <si>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</si>
  <si>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</si>
  <si>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</si>
  <si>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</si>
  <si>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</si>
  <si>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</si>
  <si>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</si>
  <si>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</si>
  <si>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</si>
  <si>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</si>
  <si>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</si>
  <si>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</si>
  <si>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</si>
  <si>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</si>
  <si>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</si>
  <si>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</si>
  <si>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</si>
  <si>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</si>
  <si>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</si>
  <si>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</si>
  <si>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</si>
  <si>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</si>
  <si>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</si>
  <si>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</si>
  <si>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</si>
  <si>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</si>
  <si>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</si>
  <si>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</si>
  <si>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</si>
  <si>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</si>
  <si>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</si>
  <si>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</si>
  <si>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</si>
  <si>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</si>
  <si>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</si>
  <si>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</si>
  <si>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</si>
  <si>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</si>
  <si>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</si>
  <si>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</si>
  <si>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</si>
  <si>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</si>
  <si>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</si>
  <si>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</si>
  <si>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</si>
  <si>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</si>
  <si>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</si>
  <si>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</si>
  <si>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</si>
  <si>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</si>
  <si>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</si>
  <si>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</si>
  <si>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</si>
  <si>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</si>
  <si>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</si>
  <si>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</si>
  <si>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</si>
  <si>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</si>
  <si>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</si>
  <si>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</si>
  <si>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</si>
  <si>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</si>
  <si>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</si>
  <si>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</si>
  <si>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</si>
  <si>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</si>
  <si>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</si>
  <si>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</si>
  <si>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</si>
  <si>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</si>
  <si>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</si>
  <si>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</si>
  <si>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</si>
  <si>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</si>
  <si>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</si>
  <si>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</si>
  <si>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</si>
  <si>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</si>
  <si>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</si>
  <si>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</si>
  <si>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</si>
  <si>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</si>
  <si>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</si>
  <si>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</si>
  <si>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</si>
  <si>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</si>
  <si>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</si>
  <si>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</si>
  <si>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</si>
  <si>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</si>
  <si>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</si>
  <si>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</si>
  <si>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</si>
  <si>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</si>
  <si>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</si>
  <si>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</si>
  <si>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</si>
  <si>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</si>
  <si>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</si>
  <si>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</si>
  <si>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</si>
  <si>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</si>
  <si>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</si>
  <si>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</si>
  <si>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</si>
  <si>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</si>
  <si>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</si>
  <si>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</si>
  <si>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</si>
  <si>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</si>
  <si>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</si>
  <si>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</si>
  <si>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</si>
  <si>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</si>
  <si>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</si>
  <si>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</si>
  <si>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</si>
  <si>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</si>
  <si>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</si>
  <si>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</si>
  <si>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</si>
  <si>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</si>
  <si>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</si>
  <si>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</si>
  <si>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</si>
  <si>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</si>
  <si>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</si>
  <si>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</si>
  <si>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</si>
  <si>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</si>
  <si>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</si>
  <si>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</si>
  <si>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</si>
  <si>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</si>
  <si>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</si>
  <si>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</si>
  <si>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</si>
  <si>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</si>
  <si>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</si>
  <si>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</si>
  <si>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</si>
  <si>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</si>
  <si>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</si>
  <si>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</si>
  <si>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</si>
  <si>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</si>
  <si>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</si>
  <si>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</si>
  <si>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</si>
  <si>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</si>
  <si>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</si>
  <si>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</si>
  <si>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</si>
  <si>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</si>
  <si>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</si>
  <si>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</si>
  <si>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</si>
  <si>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</si>
  <si>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</si>
  <si>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</si>
  <si>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</si>
  <si>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</si>
  <si>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</si>
  <si>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</si>
  <si>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</si>
  <si>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</si>
  <si>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</si>
  <si>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</si>
  <si>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</si>
  <si>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</si>
  <si>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</si>
  <si>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</si>
  <si>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</si>
  <si>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</si>
  <si>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</si>
  <si>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</si>
  <si>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</si>
  <si>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</si>
  <si>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</si>
  <si>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</si>
  <si>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</si>
  <si>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</si>
  <si>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</si>
  <si>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</si>
  <si>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</si>
  <si>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</si>
  <si>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</si>
  <si>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</si>
  <si>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</si>
  <si>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</si>
  <si>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</si>
  <si>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</si>
  <si>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</si>
  <si>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</si>
  <si>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</si>
  <si>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</si>
  <si>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</si>
  <si>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</si>
  <si>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</si>
  <si>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</si>
  <si>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</si>
  <si>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</si>
  <si>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</si>
  <si>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</si>
  <si>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</si>
  <si>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</si>
  <si>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</si>
  <si>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</si>
  <si>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</si>
  <si>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</si>
  <si>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</si>
  <si>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</si>
  <si>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</si>
  <si>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</si>
  <si>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</si>
  <si>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</si>
  <si>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</si>
  <si>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</si>
  <si>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</si>
  <si>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</si>
  <si>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</si>
  <si>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</si>
  <si>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</si>
  <si>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</si>
  <si>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</si>
  <si>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</si>
  <si>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</si>
  <si>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</si>
  <si>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</si>
  <si>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</si>
  <si>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</si>
  <si>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</si>
  <si>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</si>
  <si>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</si>
  <si>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</si>
  <si>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</si>
  <si>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</si>
  <si>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</si>
  <si>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</si>
  <si>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</si>
  <si>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</si>
  <si>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</si>
  <si>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</si>
  <si>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</si>
  <si>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</si>
  <si>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</si>
  <si>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</si>
  <si>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</si>
  <si>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</si>
  <si>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</si>
  <si>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</si>
  <si>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</si>
  <si>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</si>
  <si>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</si>
  <si>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</si>
  <si>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</si>
  <si>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</si>
  <si>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</si>
  <si>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</si>
  <si>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</si>
  <si>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</si>
  <si>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</si>
  <si>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</si>
  <si>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</si>
  <si>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</si>
  <si>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</si>
  <si>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</si>
  <si>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</si>
  <si>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</si>
  <si>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</si>
  <si>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</si>
  <si>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</si>
  <si>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</si>
  <si>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</si>
  <si>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</si>
  <si>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</si>
  <si>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</si>
  <si>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</si>
  <si>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</si>
  <si>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</si>
  <si>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</si>
  <si>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</si>
  <si>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</si>
  <si>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</si>
  <si>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</si>
  <si>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</si>
  <si>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</si>
  <si>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</si>
  <si>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</si>
  <si>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</si>
  <si>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</si>
  <si>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</si>
  <si>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</si>
  <si>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</si>
  <si>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</si>
  <si>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</si>
  <si>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</si>
  <si>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</si>
  <si>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</si>
  <si>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</si>
  <si>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</si>
  <si>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</si>
  <si>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</si>
  <si>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</si>
  <si>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</si>
  <si>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</si>
  <si>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</si>
  <si>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</si>
  <si>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</si>
  <si>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</si>
  <si>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</si>
  <si>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</si>
  <si>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</si>
  <si>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</si>
  <si>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</si>
  <si>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</si>
  <si>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</si>
  <si>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</si>
  <si>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</si>
  <si>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</si>
  <si>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</si>
  <si>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</si>
  <si>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</si>
  <si>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</si>
  <si>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</si>
  <si>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</si>
  <si>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</si>
  <si>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</si>
  <si>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</si>
  <si>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</si>
  <si>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</si>
  <si>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</si>
  <si>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</si>
  <si>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</si>
  <si>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</si>
  <si>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</si>
  <si>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</si>
  <si>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</si>
  <si>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</si>
  <si>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</si>
  <si>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</si>
  <si>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</si>
  <si>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</si>
  <si>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</si>
  <si>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</si>
  <si>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</si>
  <si>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</si>
  <si>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</si>
  <si>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</si>
  <si>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</si>
  <si>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</si>
  <si>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</si>
  <si>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</si>
  <si>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</si>
  <si>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</si>
  <si>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</si>
  <si>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</si>
  <si>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</si>
  <si>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</si>
  <si>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</si>
  <si>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</si>
  <si>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</si>
  <si>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</si>
  <si>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</si>
  <si>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</si>
  <si>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</si>
  <si>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</si>
  <si>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</si>
  <si>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</si>
  <si>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</si>
  <si>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</si>
  <si>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</si>
  <si>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</si>
  <si>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</si>
  <si>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</si>
  <si>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</si>
  <si>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</si>
  <si>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</si>
  <si>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</si>
  <si>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</si>
  <si>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</si>
  <si>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</si>
  <si>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</si>
  <si>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</si>
  <si>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</si>
  <si>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</si>
  <si>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</si>
  <si>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</si>
  <si>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</si>
  <si>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</si>
  <si>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</si>
  <si>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</si>
  <si>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</si>
  <si>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</si>
  <si>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</si>
  <si>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</si>
  <si>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</si>
  <si>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</si>
  <si>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</si>
  <si>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</si>
  <si>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</si>
  <si>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</si>
  <si>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</si>
  <si>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</si>
  <si>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</si>
  <si>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</si>
  <si>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</si>
  <si>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</si>
  <si>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</si>
  <si>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</si>
  <si>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</si>
  <si>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</si>
  <si>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</si>
  <si>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</si>
  <si>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</si>
  <si>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</si>
  <si>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</si>
  <si>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</si>
  <si>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</si>
  <si>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</si>
  <si>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</si>
  <si>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</si>
  <si>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</si>
  <si>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</si>
  <si>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</si>
  <si>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</si>
  <si>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</si>
  <si>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</si>
  <si>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</si>
  <si>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</si>
  <si>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</si>
  <si>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</si>
  <si>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</si>
  <si>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</si>
  <si>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</si>
  <si>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</si>
  <si>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</si>
  <si>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</si>
  <si>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</si>
  <si>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</si>
  <si>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</si>
  <si>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</si>
  <si>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</si>
  <si>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</si>
  <si>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</si>
  <si>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</si>
  <si>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</si>
  <si>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</si>
  <si>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</si>
  <si>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</si>
  <si>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</si>
  <si>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</si>
  <si>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</si>
  <si>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</si>
  <si>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</si>
  <si>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</si>
  <si>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</si>
  <si>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</si>
  <si>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</si>
  <si>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</si>
  <si>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</si>
  <si>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</si>
  <si>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</si>
  <si>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</si>
  <si>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</si>
  <si>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</si>
  <si>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</si>
  <si>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</si>
  <si>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</si>
  <si>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</si>
  <si>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</si>
  <si>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</si>
  <si>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</si>
  <si>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</si>
  <si>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</si>
  <si>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</si>
  <si>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</si>
  <si>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</si>
  <si>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</si>
  <si>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</si>
  <si>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</si>
  <si>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</si>
  <si>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</si>
  <si>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</si>
  <si>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</si>
  <si>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</si>
  <si>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</si>
  <si>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</si>
  <si>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</si>
  <si>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</si>
  <si>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</si>
  <si>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</si>
  <si>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</si>
  <si>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</si>
  <si>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</si>
  <si>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</si>
  <si>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</si>
  <si>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</si>
  <si>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</si>
  <si>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</si>
  <si>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</si>
  <si>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</si>
  <si>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</si>
  <si>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</si>
  <si>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</si>
  <si>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</si>
  <si>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</si>
  <si>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</si>
  <si>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</si>
  <si>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</si>
  <si>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</si>
  <si>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</si>
  <si>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</si>
  <si>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</si>
  <si>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</si>
  <si>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</si>
  <si>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</si>
  <si>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</si>
  <si>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</si>
  <si>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</si>
  <si>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</si>
  <si>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</si>
  <si>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</si>
  <si>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</si>
  <si>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</si>
  <si>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</si>
  <si>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</si>
  <si>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</si>
  <si>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</si>
  <si>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</si>
  <si>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</si>
  <si>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</si>
  <si>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</si>
  <si>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</si>
  <si>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</si>
  <si>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</si>
  <si>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</si>
  <si>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</si>
  <si>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</si>
  <si>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</si>
  <si>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</si>
  <si>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</si>
  <si>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</si>
  <si>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</si>
  <si>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</si>
  <si>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</si>
  <si>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</si>
  <si>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</si>
  <si>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</si>
  <si>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</si>
  <si>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</si>
  <si>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</si>
  <si>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</si>
  <si>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</si>
  <si>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</si>
  <si>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</si>
  <si>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</si>
  <si>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</si>
  <si>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</si>
  <si>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</si>
  <si>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</si>
  <si>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</si>
  <si>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</si>
  <si>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</si>
  <si>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</si>
  <si>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</si>
  <si>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</si>
  <si>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</si>
  <si>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</si>
  <si>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</si>
  <si>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</si>
  <si>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</si>
  <si>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</si>
  <si>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</si>
  <si>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</si>
  <si>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</si>
  <si>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</si>
  <si>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</si>
  <si>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</si>
  <si>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</si>
  <si>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</si>
  <si>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</si>
  <si>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</si>
  <si>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</si>
  <si>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</si>
  <si>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</si>
  <si>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</si>
  <si>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</si>
  <si>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</si>
  <si>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</si>
  <si>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</si>
  <si>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</si>
  <si>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</si>
  <si>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</si>
  <si>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</si>
  <si>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</si>
  <si>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</si>
  <si>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</si>
  <si>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</si>
  <si>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</si>
  <si>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</si>
  <si>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</si>
  <si>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</si>
  <si>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</si>
  <si>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</si>
  <si>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</si>
  <si>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</si>
  <si>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</si>
  <si>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</si>
  <si>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</si>
  <si>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</si>
  <si>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</si>
  <si>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</si>
  <si>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</si>
  <si>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</si>
  <si>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</si>
  <si>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</si>
  <si>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</si>
  <si>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</si>
  <si>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</si>
  <si>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</si>
  <si>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</si>
  <si>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</si>
  <si>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</si>
  <si>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</si>
  <si>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</si>
  <si>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</si>
  <si>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</si>
  <si>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</si>
  <si>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</si>
  <si>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</si>
  <si>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</si>
  <si>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</si>
  <si>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</si>
  <si>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</si>
  <si>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</si>
  <si>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</si>
  <si>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</si>
  <si>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</si>
  <si>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</si>
  <si>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</si>
  <si>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</si>
  <si>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</si>
  <si>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</si>
  <si>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</si>
  <si>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</si>
  <si>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</si>
  <si>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</si>
  <si>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</si>
  <si>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</si>
  <si>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</si>
  <si>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</si>
  <si>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</si>
  <si>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</si>
  <si>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</si>
  <si>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</si>
  <si>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</si>
  <si>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</si>
  <si>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</si>
  <si>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</si>
  <si>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</si>
  <si>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</si>
  <si>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</si>
  <si>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</si>
  <si>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</si>
  <si>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</si>
  <si>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</si>
  <si>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</si>
  <si>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</si>
  <si>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</si>
  <si>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</si>
  <si>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</si>
  <si>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</si>
  <si>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</si>
  <si>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</si>
  <si>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</si>
  <si>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</si>
  <si>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</si>
  <si>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</si>
  <si>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</si>
  <si>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</si>
  <si>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</si>
  <si>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</si>
  <si>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</si>
  <si>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</si>
  <si>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</si>
  <si>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</si>
  <si>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</si>
  <si>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</si>
  <si>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</si>
  <si>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</si>
  <si>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</si>
  <si>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</si>
  <si>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</si>
  <si>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</si>
  <si>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</si>
  <si>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</si>
  <si>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</si>
  <si>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</si>
  <si>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</si>
  <si>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</si>
  <si>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</si>
  <si>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</si>
  <si>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</si>
  <si>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</si>
  <si>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</si>
  <si>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</si>
  <si>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</si>
  <si>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</si>
  <si>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</si>
  <si>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</si>
  <si>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</si>
  <si>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</si>
  <si>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</si>
  <si>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</si>
  <si>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</si>
  <si>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</si>
  <si>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</si>
  <si>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</si>
  <si>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</si>
  <si>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</si>
  <si>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</si>
  <si>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</si>
  <si>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</si>
  <si>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</si>
  <si>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</si>
  <si>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</si>
  <si>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</si>
  <si>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</si>
  <si>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</si>
  <si>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</si>
  <si>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</si>
  <si>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</si>
  <si>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</si>
  <si>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</si>
  <si>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</si>
  <si>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</si>
  <si>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</si>
  <si>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</si>
  <si>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</si>
  <si>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</si>
  <si>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</si>
  <si>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</si>
  <si>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</si>
  <si>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</si>
  <si>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</si>
  <si>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</si>
  <si>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</si>
  <si>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</si>
  <si>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</si>
  <si>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</si>
  <si>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</si>
  <si>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</si>
  <si>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</si>
  <si>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</si>
  <si>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</si>
  <si>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</si>
  <si>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</si>
  <si>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</si>
  <si>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</si>
  <si>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</si>
  <si>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</si>
  <si>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</si>
  <si>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</si>
  <si>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</si>
  <si>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</si>
  <si>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</si>
  <si>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</si>
  <si>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</si>
  <si>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</si>
  <si>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</si>
  <si>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</si>
  <si>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</si>
  <si>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</si>
  <si>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</si>
  <si>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</si>
  <si>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</si>
  <si>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</si>
  <si>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</si>
  <si>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</si>
  <si>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</si>
  <si>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</si>
  <si>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</si>
  <si>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</si>
  <si>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</si>
  <si>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</si>
  <si>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</si>
  <si>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</si>
  <si>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</si>
  <si>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</si>
  <si>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</si>
  <si>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</si>
  <si>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</si>
  <si>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</si>
  <si>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</si>
  <si>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</si>
  <si>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</si>
  <si>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</si>
  <si>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</si>
  <si>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</si>
  <si>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</si>
  <si>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</si>
  <si>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</si>
  <si>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</si>
  <si>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</si>
  <si>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</si>
  <si>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</si>
  <si>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</si>
  <si>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</si>
  <si>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</si>
  <si>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</si>
  <si>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</si>
  <si>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</si>
  <si>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</si>
  <si>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</si>
  <si>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</si>
  <si>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</si>
  <si>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</si>
  <si>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</si>
  <si>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</si>
  <si>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</si>
  <si>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</si>
  <si>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</si>
  <si>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</si>
  <si>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</si>
  <si>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</si>
  <si>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</si>
  <si>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</si>
  <si>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</si>
  <si>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</si>
  <si>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</si>
  <si>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</si>
  <si>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</si>
  <si>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</si>
  <si>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</si>
  <si>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</si>
  <si>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</si>
  <si>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</si>
  <si>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</si>
  <si>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</si>
  <si>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</si>
  <si>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</si>
  <si>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</si>
  <si>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</si>
  <si>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</si>
  <si>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</si>
  <si>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</si>
  <si>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</si>
  <si>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</si>
  <si>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</si>
  <si>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</si>
  <si>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</si>
  <si>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</si>
  <si>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</si>
  <si>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</si>
  <si>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</si>
  <si>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</si>
  <si>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</si>
  <si>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</si>
  <si>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</si>
  <si>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</si>
  <si>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</si>
  <si>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</si>
  <si>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</si>
  <si>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</si>
  <si>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</si>
  <si>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</si>
  <si>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</si>
  <si>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</si>
  <si>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</si>
  <si>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</si>
  <si>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</si>
  <si>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</si>
  <si>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</si>
  <si>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</si>
  <si>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</si>
  <si>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</si>
  <si>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</si>
  <si>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</si>
  <si>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</si>
  <si>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</si>
  <si>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</si>
  <si>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</si>
  <si>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</si>
  <si>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</si>
  <si>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</si>
  <si>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</si>
  <si>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</si>
  <si>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</si>
  <si>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</si>
  <si>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</si>
  <si>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</si>
  <si>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</si>
  <si>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</si>
  <si>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</si>
  <si>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</si>
  <si>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</si>
  <si>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</si>
  <si>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</si>
  <si>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</si>
  <si>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</si>
  <si>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</si>
  <si>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</si>
  <si>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</si>
  <si>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</si>
  <si>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</si>
  <si>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</si>
  <si>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</si>
  <si>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</si>
  <si>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</si>
  <si>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</si>
  <si>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</si>
  <si>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</si>
  <si>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</si>
  <si>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</si>
  <si>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</si>
  <si>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</si>
  <si>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</si>
  <si>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</si>
  <si>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</si>
  <si>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</si>
  <si>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</si>
  <si>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</si>
  <si>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</si>
  <si>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</si>
  <si>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</si>
  <si>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</si>
  <si>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</si>
  <si>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</si>
  <si>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</si>
  <si>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</si>
  <si>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</si>
  <si>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</si>
  <si>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</si>
  <si>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</si>
  <si>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</si>
  <si>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</si>
  <si>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</si>
  <si>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</si>
  <si>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</si>
  <si>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</si>
  <si>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</si>
  <si>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</si>
  <si>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</si>
  <si>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</si>
  <si>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</si>
  <si>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</si>
  <si>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</si>
  <si>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</si>
  <si>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</si>
  <si>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</si>
  <si>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</si>
  <si>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</si>
  <si>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</si>
  <si>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</si>
  <si>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</si>
  <si>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</si>
  <si>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</si>
  <si>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</si>
  <si>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</si>
  <si>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</si>
  <si>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</si>
  <si>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</si>
  <si>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</si>
  <si>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</si>
  <si>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</si>
  <si>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</si>
  <si>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</si>
  <si>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</si>
  <si>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</si>
  <si>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</si>
  <si>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</si>
  <si>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</si>
  <si>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</si>
  <si>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</si>
  <si>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</si>
  <si>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</si>
  <si>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</si>
  <si>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</si>
  <si>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</si>
  <si>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</si>
  <si>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</si>
  <si>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</si>
  <si>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</si>
  <si>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</si>
  <si>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</si>
  <si>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</si>
  <si>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</si>
  <si>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</si>
  <si>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</si>
  <si>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</si>
  <si>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</si>
  <si>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</si>
  <si>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</si>
  <si>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</si>
  <si>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</si>
  <si>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</si>
  <si>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</si>
  <si>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</si>
  <si>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</si>
  <si>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</si>
  <si>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</si>
  <si>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</si>
  <si>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</si>
  <si>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</si>
  <si>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</si>
  <si>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</si>
  <si>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</si>
  <si>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</si>
  <si>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</si>
  <si>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</si>
  <si>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</si>
  <si>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</si>
  <si>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</si>
  <si>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</si>
  <si>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</si>
  <si>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</si>
  <si>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</si>
  <si>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</si>
  <si>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</si>
  <si>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</si>
  <si>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</si>
  <si>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</si>
  <si>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</si>
  <si>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</si>
  <si>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</si>
  <si>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</si>
  <si>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</si>
  <si>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</si>
  <si>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</si>
  <si>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</si>
  <si>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</si>
  <si>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</si>
  <si>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</si>
  <si>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</si>
  <si>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</si>
  <si>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</si>
  <si>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</si>
  <si>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</si>
  <si>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</si>
  <si>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</si>
  <si>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</si>
  <si>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</si>
  <si>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</si>
  <si>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</si>
  <si>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</si>
  <si>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</si>
  <si>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</si>
  <si>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</si>
  <si>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</si>
  <si>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</si>
  <si>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</si>
  <si>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</si>
  <si>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</si>
  <si>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</si>
  <si>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</si>
  <si>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</si>
  <si>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</si>
  <si>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</si>
  <si>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</si>
  <si>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</si>
  <si>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</si>
  <si>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</si>
  <si>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</si>
  <si>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</si>
  <si>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</si>
  <si>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</si>
  <si>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</si>
  <si>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</si>
  <si>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</si>
  <si>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</si>
  <si>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</si>
  <si>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</si>
  <si>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</si>
  <si>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</si>
  <si>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</si>
  <si>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</si>
  <si>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</si>
  <si>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</si>
  <si>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</si>
  <si>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</si>
  <si>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</si>
  <si>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</si>
  <si>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</si>
  <si>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</si>
  <si>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</si>
  <si>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</si>
  <si>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</si>
  <si>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</si>
  <si>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</si>
  <si>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</si>
  <si>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</si>
  <si>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</si>
  <si>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</si>
  <si>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</si>
  <si>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</si>
  <si>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</si>
  <si>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</si>
  <si>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</si>
  <si>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</si>
  <si>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</si>
  <si>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</si>
  <si>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</si>
  <si>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</si>
  <si>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</si>
  <si>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</si>
  <si>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</si>
  <si>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</si>
  <si>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</si>
  <si>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</si>
  <si>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</si>
  <si>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</si>
  <si>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</si>
  <si>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</si>
  <si>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</si>
  <si>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</si>
  <si>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</si>
  <si>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</si>
  <si>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</si>
  <si>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</si>
  <si>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</si>
  <si>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</si>
  <si>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</si>
  <si>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</si>
  <si>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</si>
  <si>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</si>
  <si>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</si>
  <si>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</si>
  <si>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</si>
  <si>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</si>
  <si>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</si>
  <si>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</si>
  <si>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</si>
  <si>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</si>
  <si>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</si>
  <si>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</si>
  <si>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</si>
  <si>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</si>
  <si>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</si>
  <si>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</si>
  <si>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</si>
  <si>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</si>
  <si>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</si>
  <si>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</si>
  <si>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</si>
  <si>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</si>
  <si>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</si>
  <si>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</si>
  <si>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</si>
  <si>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</si>
  <si>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</si>
  <si>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</si>
  <si>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</si>
  <si>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</si>
  <si>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</si>
  <si>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</si>
  <si>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</si>
  <si>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</si>
  <si>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</si>
  <si>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</si>
  <si>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</si>
  <si>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</si>
  <si>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</si>
  <si>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</si>
  <si>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</si>
  <si>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</si>
  <si>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</si>
  <si>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</si>
  <si>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</si>
  <si>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</si>
  <si>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</si>
  <si>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</si>
  <si>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</si>
  <si>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</si>
  <si>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</si>
  <si>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</si>
  <si>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</si>
  <si>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</si>
  <si>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</si>
  <si>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</si>
  <si>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</si>
  <si>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</si>
  <si>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</si>
  <si>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</si>
  <si>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</si>
  <si>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</si>
  <si>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</si>
  <si>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</si>
  <si>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</si>
  <si>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</si>
  <si>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</si>
  <si>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</si>
  <si>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</si>
  <si>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</si>
  <si>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</si>
  <si>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</si>
  <si>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</si>
  <si>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</si>
  <si>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</si>
  <si>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</si>
  <si>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</si>
  <si>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</si>
  <si>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</si>
  <si>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</si>
  <si>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</si>
  <si>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</si>
  <si>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</si>
  <si>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</si>
  <si>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</si>
  <si>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</si>
  <si>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</si>
  <si>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</si>
  <si>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</si>
  <si>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</si>
  <si>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</si>
  <si>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</si>
  <si>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</si>
  <si>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</si>
  <si>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</si>
  <si>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</si>
  <si>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</si>
  <si>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</si>
  <si>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</si>
  <si>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</si>
  <si>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</si>
  <si>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</si>
  <si>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</si>
  <si>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</si>
  <si>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</si>
  <si>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</si>
  <si>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</si>
  <si>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</si>
  <si>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</si>
  <si>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</si>
  <si>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</si>
  <si>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</si>
  <si>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</si>
  <si>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</si>
  <si>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</si>
  <si>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</si>
  <si>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</si>
  <si>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</si>
  <si>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</si>
  <si>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</si>
  <si>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</si>
  <si>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</si>
  <si>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</si>
  <si>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</si>
  <si>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</si>
  <si>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</si>
  <si>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</si>
  <si>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</si>
  <si>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</si>
  <si>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</si>
  <si>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</si>
  <si>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</si>
  <si>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</si>
  <si>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</si>
  <si>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</si>
  <si>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</si>
  <si>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</si>
  <si>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</si>
  <si>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</si>
  <si>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</si>
  <si>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</si>
  <si>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</si>
  <si>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</si>
  <si>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</si>
  <si>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</si>
  <si>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</si>
  <si>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</si>
  <si>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</si>
  <si>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</si>
  <si>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</si>
  <si>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</si>
  <si>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</si>
  <si>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</si>
  <si>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</si>
  <si>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</si>
  <si>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</si>
  <si>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</si>
  <si>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</si>
  <si>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</si>
  <si>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</si>
  <si>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</si>
  <si>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</si>
  <si>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</si>
  <si>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</si>
  <si>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</si>
  <si>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</si>
  <si>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</si>
  <si>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</si>
  <si>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</si>
  <si>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</si>
  <si>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</si>
  <si>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</si>
  <si>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</si>
  <si>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</si>
  <si>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</si>
  <si>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</si>
  <si>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</si>
  <si>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</si>
  <si>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</si>
  <si>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</si>
  <si>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</si>
  <si>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</si>
  <si>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</si>
  <si>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</si>
  <si>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</si>
  <si>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</si>
  <si>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</si>
  <si>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</si>
  <si>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</si>
  <si>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</si>
  <si>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</si>
  <si>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</si>
  <si>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</si>
  <si>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</si>
  <si>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</si>
  <si>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</si>
  <si>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</si>
  <si>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</si>
  <si>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</si>
  <si>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</si>
  <si>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</si>
  <si>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</si>
  <si>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</si>
  <si>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</si>
  <si>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</si>
  <si>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</si>
  <si>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</si>
  <si>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</si>
  <si>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</si>
  <si>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</si>
  <si>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</si>
  <si>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</si>
  <si>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</si>
  <si>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</si>
  <si>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</si>
  <si>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</si>
  <si>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</si>
  <si>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</si>
  <si>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</si>
  <si>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</si>
  <si>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</si>
  <si>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</si>
  <si>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</si>
  <si>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</si>
  <si>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</si>
  <si>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</si>
  <si>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</si>
  <si>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</si>
  <si>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</si>
  <si>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</si>
  <si>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</si>
  <si>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</si>
  <si>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</si>
  <si>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</si>
  <si>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</si>
  <si>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</si>
  <si>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</si>
  <si>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</si>
  <si>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</si>
  <si>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</si>
  <si>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</si>
  <si>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</si>
  <si>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</si>
  <si>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</si>
  <si>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</si>
  <si>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</si>
  <si>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</si>
  <si>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</si>
  <si>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</si>
  <si>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</si>
  <si>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</si>
  <si>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</si>
  <si>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</si>
  <si>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</si>
  <si>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</si>
  <si>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</si>
  <si>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</si>
  <si>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</si>
  <si>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</si>
  <si>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</si>
  <si>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</si>
  <si>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</si>
  <si>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</si>
  <si>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</si>
  <si>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</si>
  <si>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</si>
  <si>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</si>
  <si>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</si>
  <si>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</si>
  <si>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</si>
  <si>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</si>
  <si>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</si>
  <si>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</si>
  <si>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</si>
  <si>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</si>
  <si>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</si>
  <si>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</si>
  <si>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</si>
  <si>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</si>
  <si>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</si>
  <si>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</si>
  <si>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</si>
  <si>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</si>
  <si>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</si>
  <si>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</si>
  <si>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</si>
  <si>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</si>
  <si>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</si>
  <si>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</si>
  <si>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</si>
  <si>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</si>
  <si>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</si>
  <si>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</si>
  <si>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</si>
  <si>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</si>
  <si>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</si>
  <si>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</si>
  <si>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</si>
  <si>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</si>
  <si>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</si>
  <si>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</si>
  <si>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</si>
  <si>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</si>
  <si>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</si>
  <si>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</si>
  <si>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</si>
  <si>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</si>
  <si>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</si>
  <si>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</si>
  <si>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</si>
  <si>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</si>
  <si>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</si>
  <si>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</si>
  <si>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</si>
  <si>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</si>
  <si>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</si>
  <si>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</si>
  <si>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</si>
  <si>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</si>
  <si>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</si>
  <si>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</si>
  <si>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</si>
  <si>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</si>
  <si>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</si>
  <si>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</si>
  <si>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</si>
  <si>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</si>
  <si>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</si>
  <si>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</si>
  <si>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</si>
  <si>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</si>
  <si>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</si>
  <si>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</si>
  <si>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</si>
  <si>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</si>
  <si>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</si>
  <si>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</si>
  <si>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</si>
  <si>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</si>
  <si>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</si>
  <si>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</si>
  <si>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</si>
  <si>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</si>
  <si>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</si>
  <si>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</si>
  <si>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</si>
  <si>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</si>
  <si>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</si>
  <si>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</si>
  <si>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</si>
  <si>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</si>
  <si>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</si>
  <si>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</si>
  <si>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</si>
  <si>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</si>
  <si>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</si>
  <si>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</si>
  <si>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</si>
  <si>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</si>
  <si>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</si>
  <si>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</si>
  <si>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</si>
  <si>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</si>
  <si>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</si>
  <si>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</si>
  <si>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</si>
  <si>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</si>
  <si>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</si>
  <si>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</si>
  <si>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</si>
  <si>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</si>
  <si>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</si>
  <si>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</si>
  <si>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</si>
  <si>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</si>
  <si>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</si>
  <si>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</si>
  <si>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</si>
  <si>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</si>
  <si>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</si>
  <si>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</si>
  <si>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</si>
  <si>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</si>
  <si>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</si>
  <si>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</si>
  <si>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</si>
  <si>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</si>
  <si>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</si>
  <si>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</si>
  <si>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</si>
  <si>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</si>
  <si>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</si>
  <si>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</si>
  <si>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</si>
  <si>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</si>
  <si>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</si>
  <si>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</si>
  <si>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</si>
  <si>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</si>
  <si>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</si>
  <si>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</si>
  <si>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</si>
  <si>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</si>
  <si>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</si>
  <si>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</si>
  <si>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</si>
  <si>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</si>
  <si>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</si>
  <si>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</si>
  <si>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</si>
  <si>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</si>
  <si>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</si>
  <si>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</si>
  <si>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</si>
  <si>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</si>
  <si>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</si>
  <si>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</si>
  <si>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</si>
  <si>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</si>
  <si>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</si>
  <si>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</si>
  <si>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</si>
  <si>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</si>
  <si>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</si>
  <si>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</si>
  <si>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</si>
  <si>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</si>
  <si>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</si>
  <si>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</si>
  <si>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</si>
  <si>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</si>
  <si>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</si>
  <si>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</si>
  <si>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</si>
  <si>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</si>
  <si>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</si>
  <si>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</si>
  <si>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</si>
  <si>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</si>
  <si>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</si>
  <si>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</si>
  <si>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</si>
  <si>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</si>
  <si>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</si>
  <si>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</si>
  <si>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</si>
  <si>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</si>
  <si>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</si>
  <si>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</si>
  <si>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</si>
  <si>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</si>
  <si>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</si>
  <si>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</si>
  <si>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</si>
  <si>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</si>
  <si>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</si>
  <si>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</si>
  <si>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</si>
  <si>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</si>
  <si>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</si>
  <si>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</si>
  <si>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</si>
  <si>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</si>
  <si>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</si>
  <si>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</si>
  <si>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</si>
  <si>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</si>
  <si>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</si>
  <si>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</si>
  <si>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</si>
  <si>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</si>
  <si>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</si>
  <si>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</si>
  <si>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</si>
  <si>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</si>
  <si>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</si>
  <si>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</si>
  <si>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</si>
  <si>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</si>
  <si>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</si>
  <si>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</si>
  <si>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</si>
  <si>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</si>
  <si>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</si>
  <si>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</si>
  <si>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</si>
  <si>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</si>
  <si>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</si>
  <si>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</si>
  <si>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</si>
  <si>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</si>
  <si>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</si>
  <si>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</si>
  <si>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</si>
  <si>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</si>
  <si>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</si>
  <si>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</si>
  <si>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</si>
  <si>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</si>
  <si>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</si>
  <si>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</si>
  <si>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</si>
  <si>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</si>
  <si>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</si>
  <si>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</si>
  <si>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</si>
  <si>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</si>
  <si>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</si>
  <si>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</si>
  <si>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</si>
  <si>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</si>
  <si>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</si>
  <si>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</si>
  <si>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</si>
  <si>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</si>
  <si>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</si>
  <si>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</si>
  <si>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</si>
  <si>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</si>
  <si>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</si>
  <si>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</si>
  <si>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</si>
  <si>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</si>
  <si>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</si>
  <si>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</si>
  <si>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</si>
  <si>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</si>
  <si>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</si>
  <si>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</si>
  <si>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</si>
  <si>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</si>
  <si>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</si>
  <si>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</si>
  <si>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</si>
  <si>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</si>
  <si>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</si>
  <si>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</si>
  <si>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</si>
  <si>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</si>
  <si>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</si>
  <si>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</si>
  <si>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</si>
  <si>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</si>
  <si>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</si>
  <si>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</si>
  <si>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</si>
  <si>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</si>
  <si>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</si>
  <si>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</si>
  <si>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</si>
  <si>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</si>
  <si>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</si>
  <si>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</si>
  <si>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</si>
  <si>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</si>
  <si>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</si>
  <si>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</si>
  <si>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</si>
  <si>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</si>
  <si>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</si>
  <si>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</si>
  <si>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</si>
  <si>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</si>
  <si>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</si>
  <si>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</si>
  <si>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</si>
  <si>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</si>
  <si>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</si>
  <si>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</si>
  <si>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</si>
  <si>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</si>
  <si>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</si>
  <si>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</si>
  <si>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</si>
  <si>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</si>
  <si>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</si>
  <si>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</si>
  <si>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</si>
  <si>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</si>
  <si>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</si>
  <si>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</si>
  <si>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</si>
  <si>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</si>
  <si>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</si>
  <si>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</si>
  <si>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</si>
  <si>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</si>
  <si>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</si>
  <si>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</si>
  <si>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</si>
  <si>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</si>
  <si>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</si>
  <si>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</si>
  <si>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</si>
  <si>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</si>
  <si>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</si>
  <si>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</si>
  <si>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</si>
  <si>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</si>
  <si>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</si>
  <si>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</si>
  <si>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</si>
  <si>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</si>
  <si>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</si>
  <si>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</si>
  <si>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</si>
  <si>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</si>
  <si>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</si>
  <si>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</si>
  <si>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</si>
  <si>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</si>
  <si>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</si>
  <si>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</si>
  <si>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</si>
  <si>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</si>
  <si>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</si>
  <si>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</si>
  <si>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</si>
  <si>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</si>
  <si>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</si>
  <si>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</si>
  <si>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</si>
  <si>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</si>
  <si>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</si>
  <si>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</si>
  <si>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</si>
  <si>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</si>
  <si>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</si>
  <si>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</si>
  <si>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</si>
  <si>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</si>
  <si>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</si>
  <si>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</si>
  <si>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</si>
  <si>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</si>
  <si>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</si>
  <si>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</si>
  <si>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</si>
  <si>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</si>
  <si>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</si>
  <si>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</si>
  <si>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</si>
  <si>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</si>
  <si>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</si>
  <si>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</si>
  <si>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</si>
  <si>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</si>
  <si>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</si>
  <si>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</si>
  <si>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</si>
  <si>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</si>
  <si>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</si>
  <si>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</si>
  <si>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</si>
  <si>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</si>
  <si>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</si>
  <si>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</si>
  <si>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</si>
  <si>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</si>
  <si>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</si>
  <si>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</si>
  <si>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</si>
  <si>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</si>
  <si>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</si>
  <si>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</si>
  <si>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</si>
  <si>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</si>
  <si>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</si>
  <si>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</si>
  <si>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</si>
  <si>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</si>
  <si>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</si>
  <si>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</si>
  <si>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</si>
  <si>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</si>
  <si>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</si>
  <si>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</si>
  <si>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</si>
  <si>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</si>
  <si>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</si>
  <si>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</si>
  <si>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</si>
  <si>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</si>
  <si>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</si>
  <si>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</si>
  <si>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</si>
  <si>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</si>
  <si>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</si>
  <si>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</si>
  <si>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</si>
  <si>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</si>
  <si>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</si>
  <si>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</si>
  <si>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</si>
  <si>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</si>
  <si>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</si>
  <si>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</si>
  <si>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</si>
  <si>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</si>
  <si>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</si>
  <si>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</si>
  <si>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</si>
  <si>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</si>
  <si>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</si>
  <si>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</si>
  <si>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</si>
  <si>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</si>
  <si>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</si>
  <si>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</si>
  <si>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</si>
  <si>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</si>
  <si>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</si>
  <si>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</si>
  <si>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</si>
  <si>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</si>
  <si>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</si>
  <si>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</si>
  <si>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</si>
  <si>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</si>
  <si>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</si>
  <si>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</si>
  <si>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</si>
  <si>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</si>
  <si>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</si>
  <si>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</si>
  <si>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</si>
  <si>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</si>
  <si>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</si>
  <si>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</si>
  <si>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</si>
  <si>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</si>
  <si>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</si>
  <si>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</si>
  <si>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</si>
  <si>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</si>
  <si>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</si>
  <si>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</si>
  <si>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</si>
  <si>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</si>
  <si>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</si>
  <si>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</si>
  <si>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</si>
  <si>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</si>
  <si>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</si>
  <si>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</si>
  <si>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</si>
  <si>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</si>
  <si>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</si>
  <si>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</si>
  <si>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</si>
  <si>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</si>
  <si>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</si>
  <si>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</si>
  <si>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</si>
  <si>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</si>
  <si>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</si>
  <si>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</si>
  <si>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</si>
  <si>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</si>
  <si>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</si>
  <si>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</si>
  <si>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</si>
  <si>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</si>
  <si>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</si>
  <si>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</si>
  <si>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</si>
  <si>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</si>
  <si>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</si>
  <si>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</si>
  <si>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</si>
  <si>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</si>
  <si>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</si>
  <si>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</si>
  <si>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</si>
  <si>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</si>
  <si>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</si>
  <si>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</si>
  <si>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</si>
  <si>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</si>
  <si>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</si>
  <si>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</si>
  <si>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</si>
  <si>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</si>
  <si>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</si>
  <si>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</si>
  <si>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</si>
  <si>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</si>
  <si>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</si>
  <si>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</si>
  <si>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</si>
  <si>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</si>
  <si>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</si>
  <si>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</si>
  <si>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</si>
  <si>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</si>
  <si>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</si>
  <si>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</si>
  <si>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</si>
  <si>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</si>
  <si>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</si>
  <si>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</si>
  <si>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</si>
  <si>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</si>
  <si>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</si>
  <si>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</si>
  <si>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</si>
  <si>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</si>
  <si>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</si>
  <si>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</si>
  <si>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</si>
  <si>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</si>
  <si>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</si>
  <si>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</si>
  <si>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</si>
  <si>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</si>
  <si>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</si>
  <si>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</si>
  <si>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</si>
  <si>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</si>
  <si>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</si>
  <si>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</si>
  <si>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</si>
  <si>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</si>
  <si>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</si>
  <si>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</si>
  <si>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</si>
  <si>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</si>
  <si>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</si>
  <si>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</si>
  <si>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</si>
  <si>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</si>
  <si>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</si>
  <si>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</si>
  <si>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</si>
  <si>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</si>
  <si>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</si>
  <si>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</si>
  <si>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</si>
  <si>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</si>
  <si>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</si>
  <si>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</si>
  <si>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</si>
  <si>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</si>
  <si>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</si>
  <si>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</si>
  <si>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</si>
  <si>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</si>
  <si>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</si>
  <si>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</si>
  <si>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</si>
  <si>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</si>
  <si>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</si>
  <si>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</si>
  <si>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</si>
  <si>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</si>
  <si>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</si>
  <si>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</si>
  <si>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</si>
  <si>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</si>
  <si>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</si>
  <si>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</si>
  <si>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</si>
  <si>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</si>
  <si>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</si>
  <si>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</si>
  <si>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</si>
  <si>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</si>
  <si>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</si>
  <si>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</si>
  <si>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</si>
  <si>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</si>
  <si>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</si>
  <si>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</si>
  <si>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</si>
  <si>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</si>
  <si>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</si>
  <si>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</si>
  <si>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</si>
  <si>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</si>
  <si>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</si>
  <si>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</si>
  <si>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</si>
  <si>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</si>
  <si>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</si>
  <si>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</si>
  <si>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</si>
  <si>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</si>
  <si>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</si>
  <si>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</si>
  <si>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</si>
  <si>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</si>
  <si>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</si>
  <si>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</si>
  <si>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</si>
  <si>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</si>
  <si>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</si>
  <si>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</si>
  <si>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</si>
  <si>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</si>
  <si>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</si>
  <si>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</si>
  <si>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</si>
  <si>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</si>
  <si>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</si>
  <si>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</si>
  <si>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</si>
  <si>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</si>
  <si>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</si>
  <si>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</si>
  <si>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</si>
  <si>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</si>
  <si>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</si>
  <si>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</si>
  <si>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</si>
  <si>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</si>
  <si>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</si>
  <si>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</si>
  <si>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</si>
  <si>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</si>
  <si>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</si>
  <si>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</si>
  <si>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</si>
  <si>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</si>
  <si>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</si>
  <si>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</si>
  <si>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</si>
  <si>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</si>
  <si>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</si>
  <si>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</si>
  <si>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</si>
  <si>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</si>
  <si>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</si>
  <si>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</si>
  <si>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</si>
  <si>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</si>
  <si>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</si>
  <si>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</si>
  <si>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</si>
  <si>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</si>
  <si>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</si>
  <si>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</si>
  <si>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</si>
  <si>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</si>
  <si>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</si>
  <si>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</si>
  <si>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</si>
  <si>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</si>
  <si>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</si>
  <si>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</si>
  <si>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</si>
  <si>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</si>
  <si>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</si>
  <si>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</si>
  <si>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</si>
  <si>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</si>
  <si>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</si>
  <si>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</si>
  <si>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</si>
  <si>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</si>
  <si>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</si>
  <si>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</si>
  <si>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</si>
  <si>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</si>
  <si>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</si>
  <si>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</si>
  <si>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</si>
  <si>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</si>
  <si>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</si>
  <si>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</si>
  <si>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</si>
  <si>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</si>
  <si>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</si>
  <si>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</si>
  <si>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</si>
  <si>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</si>
  <si>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</si>
  <si>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</si>
  <si>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</si>
  <si>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</si>
  <si>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</si>
  <si>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</si>
  <si>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</si>
  <si>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</si>
  <si>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</si>
  <si>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</si>
  <si>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</si>
  <si>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</si>
  <si>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</si>
  <si>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</si>
  <si>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</si>
  <si>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</si>
  <si>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</si>
  <si>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</si>
  <si>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</si>
  <si>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</si>
  <si>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</si>
  <si>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</si>
  <si>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</si>
  <si>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</si>
  <si>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</si>
  <si>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</si>
  <si>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</si>
  <si>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</si>
  <si>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</si>
  <si>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</si>
  <si>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</si>
  <si>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</si>
  <si>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</si>
  <si>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</si>
  <si>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</si>
  <si>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</si>
  <si>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</si>
  <si>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</si>
  <si>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</si>
  <si>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</si>
  <si>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</si>
  <si>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</si>
  <si>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</si>
  <si>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</si>
  <si>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</si>
  <si>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</si>
  <si>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</si>
  <si>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</si>
  <si>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</si>
  <si>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</si>
  <si>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</si>
  <si>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</si>
  <si>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</si>
  <si>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</si>
  <si>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</si>
  <si>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</si>
  <si>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</si>
  <si>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</si>
  <si>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</si>
  <si>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</si>
  <si>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</si>
  <si>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</si>
  <si>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</si>
  <si>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</si>
  <si>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</si>
  <si>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</si>
  <si>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</si>
  <si>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</si>
  <si>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</si>
  <si>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</si>
  <si>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</si>
  <si>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</si>
  <si>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</si>
  <si>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</si>
  <si>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</si>
  <si>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</si>
  <si>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</si>
  <si>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</si>
  <si>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</si>
  <si>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</si>
  <si>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</si>
  <si>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</si>
  <si>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</si>
  <si>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</si>
  <si>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</si>
  <si>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</si>
  <si>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</si>
  <si>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</si>
  <si>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</si>
  <si>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</si>
  <si>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</si>
  <si>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</si>
  <si>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</si>
  <si>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</si>
  <si>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</si>
  <si>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</si>
  <si>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</si>
  <si>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</si>
  <si>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</si>
  <si>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</si>
  <si>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</si>
  <si>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</si>
  <si>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</si>
  <si>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</si>
  <si>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</si>
  <si>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</si>
  <si>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</si>
  <si>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</si>
  <si>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</si>
  <si>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</si>
  <si>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</si>
  <si>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</si>
  <si>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</si>
  <si>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</si>
  <si>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</si>
  <si>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</si>
  <si>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</si>
  <si>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</si>
  <si>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</si>
  <si>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</si>
  <si>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</si>
  <si>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</si>
  <si>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</si>
  <si>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</si>
  <si>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</si>
  <si>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</si>
  <si>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</si>
  <si>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</si>
  <si>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</si>
  <si>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</si>
  <si>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</si>
  <si>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</si>
  <si>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</si>
  <si>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</si>
  <si>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</si>
  <si>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</si>
  <si>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</si>
  <si>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</si>
  <si>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</si>
  <si>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</si>
  <si>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</si>
  <si>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</si>
  <si>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</si>
  <si>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</si>
  <si>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</si>
  <si>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</si>
  <si>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</si>
  <si>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</si>
  <si>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</si>
  <si>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</si>
  <si>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</si>
  <si>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</si>
  <si>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</si>
  <si>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</si>
  <si>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</si>
  <si>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</si>
  <si>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</si>
  <si>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</si>
  <si>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</si>
  <si>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</si>
  <si>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</si>
  <si>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</si>
  <si>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</si>
  <si>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</si>
  <si>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</si>
  <si>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</si>
  <si>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</si>
  <si>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</si>
  <si>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</si>
  <si>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</si>
  <si>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</si>
  <si>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</si>
  <si>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</si>
  <si>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</si>
  <si>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</si>
  <si>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</si>
  <si>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</si>
  <si>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</si>
  <si>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</si>
  <si>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</si>
  <si>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</si>
  <si>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</si>
  <si>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</si>
  <si>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</si>
  <si>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</si>
  <si>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</si>
  <si>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</si>
  <si>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</si>
  <si>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</si>
  <si>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</si>
  <si>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</si>
  <si>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</si>
  <si>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</si>
  <si>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</si>
  <si>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</si>
  <si>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</si>
  <si>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</si>
  <si>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</si>
  <si>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</si>
  <si>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</si>
  <si>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</si>
  <si>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</si>
  <si>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</si>
  <si>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</si>
  <si>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</si>
  <si>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</si>
  <si>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</si>
  <si>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</si>
  <si>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</si>
  <si>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</si>
  <si>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</si>
  <si>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</si>
  <si>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</si>
  <si>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</si>
  <si>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</si>
  <si>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</si>
  <si>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</si>
  <si>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</si>
  <si>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</si>
  <si>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</si>
  <si>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</si>
  <si>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</si>
  <si>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</si>
  <si>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</si>
  <si>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</si>
  <si>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</si>
  <si>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</si>
  <si>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</si>
  <si>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</si>
  <si>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</si>
  <si>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</si>
  <si>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</si>
  <si>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</si>
  <si>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</si>
  <si>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</si>
  <si>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</si>
  <si>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</si>
  <si>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</si>
  <si>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</si>
  <si>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</si>
  <si>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</si>
  <si>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</si>
  <si>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</si>
  <si>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</si>
  <si>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</si>
  <si>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</si>
  <si>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</si>
  <si>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</si>
  <si>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</si>
  <si>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</si>
  <si>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</si>
  <si>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</si>
  <si>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</si>
  <si>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</si>
  <si>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</si>
  <si>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</si>
  <si>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</si>
  <si>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</si>
  <si>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</si>
  <si>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</si>
  <si>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</si>
  <si>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</si>
  <si>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</si>
  <si>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</si>
  <si>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</si>
  <si>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</si>
  <si>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</si>
  <si>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</si>
  <si>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</si>
  <si>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</si>
  <si>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</si>
  <si>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</si>
  <si>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</si>
  <si>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</si>
  <si>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</si>
  <si>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</si>
  <si>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</si>
  <si>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</si>
  <si>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</si>
  <si>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</si>
  <si>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</si>
  <si>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</si>
  <si>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</si>
  <si>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</si>
  <si>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</si>
  <si>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</si>
  <si>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</si>
  <si>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</si>
  <si>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</si>
  <si>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</si>
  <si>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</si>
  <si>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</si>
  <si>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</si>
  <si>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</si>
  <si>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</si>
  <si>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</si>
  <si>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</si>
  <si>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</si>
  <si>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</si>
  <si>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</si>
  <si>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</si>
  <si>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</si>
  <si>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</si>
  <si>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</si>
  <si>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</si>
  <si>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</si>
  <si>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</si>
  <si>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</si>
  <si>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</si>
  <si>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</si>
  <si>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</si>
  <si>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</si>
  <si>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</si>
  <si>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</si>
  <si>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</si>
  <si>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</si>
  <si>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</si>
  <si>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</si>
  <si>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</si>
  <si>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</si>
  <si>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</si>
  <si>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</si>
  <si>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</si>
  <si>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</si>
  <si>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</si>
  <si>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</si>
  <si>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</si>
  <si>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</si>
  <si>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</si>
  <si>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</si>
  <si>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</si>
  <si>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</si>
  <si>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</si>
  <si>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</si>
  <si>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</si>
  <si>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</si>
  <si>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</si>
  <si>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</si>
  <si>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</si>
  <si>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</si>
  <si>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</si>
  <si>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</si>
  <si>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</si>
  <si>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</si>
  <si>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</si>
  <si>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</si>
  <si>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</si>
  <si>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</si>
  <si>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</si>
  <si>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</si>
  <si>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</si>
  <si>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</si>
  <si>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</si>
  <si>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</si>
  <si>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</si>
  <si>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</si>
  <si>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</si>
  <si>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</si>
  <si>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</si>
  <si>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</si>
  <si>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</si>
  <si>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</si>
  <si>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</si>
  <si>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</si>
  <si>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</si>
  <si>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</si>
  <si>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</si>
  <si>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</si>
  <si>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</si>
  <si>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</si>
  <si>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</si>
  <si>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</si>
  <si>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</si>
  <si>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</si>
  <si>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</si>
  <si>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</si>
  <si>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</si>
  <si>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</si>
  <si>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</si>
  <si>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</si>
  <si>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</si>
  <si>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</si>
  <si>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</si>
  <si>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</si>
  <si>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</si>
  <si>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</si>
  <si>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</si>
  <si>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</si>
  <si>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</si>
  <si>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</si>
  <si>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</si>
  <si>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</si>
  <si>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</si>
  <si>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</si>
  <si>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</si>
  <si>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</si>
  <si>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</si>
  <si>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</si>
  <si>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</si>
  <si>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</si>
  <si>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</si>
  <si>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</si>
  <si>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</si>
  <si>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</si>
  <si>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</si>
  <si>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</si>
  <si>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</si>
  <si>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</si>
  <si>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</si>
  <si>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</si>
  <si>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</si>
  <si>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</si>
  <si>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</si>
  <si>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</si>
  <si>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</si>
  <si>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</si>
  <si>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</si>
  <si>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</si>
  <si>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</si>
  <si>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</si>
  <si>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</si>
  <si>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</si>
  <si>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</si>
  <si>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</si>
  <si>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</si>
  <si>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</si>
  <si>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</si>
  <si>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</si>
  <si>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</si>
  <si>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</si>
  <si>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</si>
  <si>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</si>
  <si>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</si>
  <si>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</si>
  <si>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</si>
  <si>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</si>
  <si>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</si>
  <si>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</si>
  <si>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</si>
  <si>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</si>
  <si>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</si>
  <si>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</si>
  <si>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</si>
  <si>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</si>
  <si>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</si>
  <si>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</si>
  <si>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</si>
  <si>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</si>
  <si>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</si>
  <si>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</si>
  <si>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</si>
  <si>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</si>
  <si>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</si>
  <si>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</si>
  <si>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</si>
  <si>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</si>
  <si>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</si>
  <si>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</si>
  <si>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</si>
  <si>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</si>
  <si>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</si>
  <si>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</si>
  <si>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</si>
  <si>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</si>
  <si>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</si>
  <si>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</si>
  <si>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</si>
  <si>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</si>
  <si>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</si>
  <si>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</si>
  <si>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</si>
  <si>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</si>
  <si>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</si>
  <si>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</si>
  <si>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</si>
  <si>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</si>
  <si>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</si>
  <si>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</si>
  <si>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</si>
  <si>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</si>
  <si>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</si>
  <si>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</si>
  <si>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</si>
  <si>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</si>
  <si>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</si>
  <si>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</si>
  <si>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</si>
  <si>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</si>
  <si>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</si>
  <si>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</si>
  <si>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</si>
  <si>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</si>
  <si>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</si>
  <si>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</si>
  <si>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</si>
  <si>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</si>
  <si>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</si>
  <si>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</si>
  <si>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</si>
  <si>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</si>
  <si>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</si>
  <si>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</si>
  <si>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</si>
  <si>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</si>
  <si>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</si>
  <si>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</si>
  <si>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</si>
  <si>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</si>
  <si>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</si>
  <si>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</si>
  <si>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</si>
  <si>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</si>
  <si>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</si>
  <si>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</si>
  <si>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</si>
  <si>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</si>
  <si>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</si>
  <si>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</si>
  <si>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</si>
  <si>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</si>
  <si>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</si>
  <si>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</si>
  <si>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</si>
  <si>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</si>
  <si>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</si>
  <si>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</si>
  <si>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</si>
  <si>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</si>
  <si>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</si>
  <si>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</si>
  <si>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</si>
  <si>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</si>
  <si>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</si>
  <si>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</si>
  <si>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</si>
  <si>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</si>
  <si>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</si>
  <si>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</si>
  <si>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</si>
  <si>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</si>
  <si>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</si>
  <si>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</si>
  <si>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</si>
  <si>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</si>
  <si>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</si>
  <si>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</si>
  <si>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</si>
  <si>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</si>
  <si>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</si>
  <si>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</si>
  <si>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</si>
  <si>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</si>
  <si>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</si>
  <si>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</si>
  <si>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</si>
  <si>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</si>
  <si>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</si>
  <si>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</si>
  <si>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</si>
  <si>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</si>
  <si>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</si>
  <si>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</si>
  <si>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</si>
  <si>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</si>
  <si>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</si>
  <si>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</si>
  <si>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</si>
  <si>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</si>
  <si>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</si>
  <si>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</si>
  <si>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</si>
  <si>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</si>
  <si>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</si>
  <si>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</si>
  <si>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</si>
  <si>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</si>
  <si>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</si>
  <si>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</si>
  <si>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</si>
  <si>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</si>
  <si>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</si>
  <si>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</si>
  <si>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</si>
  <si>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</si>
  <si>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</si>
  <si>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</si>
  <si>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</si>
  <si>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</si>
  <si>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</si>
  <si>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</si>
  <si>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</si>
  <si>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</si>
  <si>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</si>
  <si>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</si>
  <si>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</si>
  <si>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</si>
  <si>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</si>
  <si>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</si>
  <si>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</si>
  <si>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</si>
  <si>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</si>
  <si>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</si>
  <si>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</si>
  <si>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</si>
  <si>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</si>
  <si>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</si>
  <si>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</si>
  <si>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</si>
  <si>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</si>
  <si>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</si>
  <si>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</si>
  <si>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</si>
  <si>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</si>
  <si>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</si>
  <si>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</si>
  <si>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</si>
  <si>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</si>
  <si>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</si>
  <si>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</si>
  <si>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</si>
  <si>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</si>
  <si>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</si>
  <si>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</si>
  <si>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</si>
  <si>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</si>
  <si>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</si>
  <si>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</si>
  <si>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</si>
  <si>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</si>
  <si>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</si>
  <si>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</si>
  <si>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</si>
  <si>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</si>
  <si>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</si>
  <si>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</si>
  <si>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</si>
  <si>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</si>
  <si>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</si>
  <si>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</si>
  <si>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</si>
  <si>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</si>
  <si>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</si>
  <si>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</si>
  <si>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</si>
  <si>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</si>
  <si>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</si>
  <si>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</si>
  <si>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</si>
  <si>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</si>
  <si>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</si>
  <si>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</si>
  <si>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</si>
  <si>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</si>
  <si>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</si>
  <si>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</si>
  <si>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</si>
  <si>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</si>
  <si>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</si>
  <si>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</si>
  <si>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</si>
  <si>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</si>
  <si>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</si>
  <si>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</si>
  <si>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</si>
  <si>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</si>
  <si>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</si>
  <si>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</si>
  <si>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</si>
  <si>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</si>
  <si>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</si>
  <si>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</si>
  <si>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</si>
  <si>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</si>
  <si>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</si>
  <si>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</si>
  <si>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</si>
  <si>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</si>
  <si>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</si>
  <si>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</si>
  <si>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</si>
  <si>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</si>
  <si>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</si>
  <si>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</si>
  <si>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</si>
  <si>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</si>
  <si>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</si>
  <si>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</si>
  <si>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</si>
  <si>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</si>
  <si>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</si>
  <si>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</si>
  <si>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</si>
  <si>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</si>
  <si>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</si>
  <si>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</si>
  <si>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</si>
  <si>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</si>
  <si>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</si>
  <si>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</si>
  <si>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</si>
  <si>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</si>
  <si>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</si>
  <si>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</si>
  <si>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</si>
  <si>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</si>
  <si>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</si>
  <si>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</si>
  <si>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</si>
  <si>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</si>
  <si>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</si>
  <si>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</si>
  <si>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</si>
  <si>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</si>
  <si>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</si>
  <si>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</si>
  <si>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</si>
  <si>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</si>
  <si>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</si>
  <si>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</si>
  <si>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</si>
  <si>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</si>
  <si>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</si>
  <si>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</si>
  <si>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</si>
  <si>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</si>
  <si>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</si>
  <si>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</si>
  <si>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</si>
  <si>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</si>
  <si>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</si>
  <si>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</si>
  <si>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</si>
  <si>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</si>
  <si>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</si>
  <si>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</si>
  <si>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</si>
  <si>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</si>
  <si>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</si>
  <si>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</si>
  <si>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</si>
  <si>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</si>
  <si>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</si>
  <si>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</si>
  <si>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</si>
  <si>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</si>
  <si>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</si>
  <si>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</si>
  <si>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</si>
  <si>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</si>
  <si>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</si>
  <si>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</si>
  <si>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</si>
  <si>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</si>
  <si>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</si>
  <si>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</si>
  <si>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</si>
  <si>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</si>
  <si>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</si>
  <si>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</si>
  <si>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</si>
  <si>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</si>
  <si>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</si>
  <si>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</si>
  <si>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</si>
  <si>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</si>
  <si>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</si>
  <si>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</si>
  <si>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</si>
  <si>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</si>
  <si>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</si>
  <si>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</si>
  <si>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</si>
  <si>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</si>
  <si>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</si>
  <si>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</si>
  <si>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</si>
  <si>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</si>
  <si>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</si>
  <si>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</si>
  <si>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</si>
  <si>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</si>
  <si>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</si>
  <si>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</si>
  <si>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</si>
  <si>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</si>
  <si>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</si>
  <si>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</si>
  <si>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</si>
  <si>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</si>
  <si>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</si>
  <si>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</si>
  <si>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</si>
  <si>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</si>
  <si>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</si>
  <si>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</si>
  <si>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</si>
  <si>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</si>
  <si>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</si>
  <si>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</si>
  <si>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</si>
  <si>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</si>
  <si>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</si>
  <si>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</si>
  <si>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</si>
  <si>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</si>
  <si>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</si>
  <si>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</si>
  <si>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</si>
  <si>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</si>
  <si>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</si>
  <si>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</si>
  <si>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</si>
  <si>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</si>
  <si>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</si>
  <si>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</si>
  <si>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</si>
  <si>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</si>
  <si>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</si>
  <si>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</si>
  <si>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</si>
  <si>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</si>
  <si>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</si>
  <si>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</si>
  <si>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</si>
  <si>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</si>
  <si>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</si>
  <si>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</si>
  <si>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</si>
  <si>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</si>
  <si>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</si>
  <si>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</si>
  <si>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</si>
  <si>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</si>
  <si>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</si>
  <si>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</si>
  <si>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</si>
  <si>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</si>
  <si>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</si>
  <si>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</si>
  <si>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</si>
  <si>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</si>
  <si>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</si>
  <si>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</si>
  <si>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</si>
  <si>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</si>
  <si>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</si>
  <si>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</si>
  <si>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</si>
  <si>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</si>
  <si>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</si>
  <si>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</si>
  <si>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</si>
  <si>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</si>
  <si>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</si>
  <si>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</si>
  <si>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</si>
  <si>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</si>
  <si>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</si>
  <si>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</si>
  <si>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</si>
  <si>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</si>
  <si>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</si>
  <si>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</si>
  <si>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</si>
  <si>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</si>
  <si>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</si>
  <si>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</si>
  <si>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</si>
  <si>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</si>
  <si>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</si>
  <si>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</si>
  <si>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</si>
  <si>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</si>
  <si>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</si>
  <si>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</si>
  <si>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</si>
  <si>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</si>
  <si>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</si>
  <si>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</si>
  <si>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</si>
  <si>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</si>
  <si>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</si>
  <si>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</si>
  <si>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</si>
  <si>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</si>
  <si>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</si>
  <si>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</si>
  <si>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</si>
  <si>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</si>
  <si>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</si>
  <si>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</si>
  <si>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</si>
  <si>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</si>
  <si>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</si>
  <si>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</si>
  <si>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</si>
  <si>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</si>
  <si>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</si>
  <si>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</si>
  <si>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</si>
  <si>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</si>
  <si>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</si>
  <si>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</si>
  <si>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</si>
  <si>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</si>
  <si>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</si>
  <si>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</si>
  <si>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</si>
  <si>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</si>
  <si>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</si>
  <si>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</si>
  <si>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</si>
  <si>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</si>
  <si>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</si>
  <si>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</si>
  <si>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</si>
  <si>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</si>
  <si>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</si>
  <si>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</si>
  <si>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</si>
  <si>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</si>
  <si>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</si>
  <si>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</si>
  <si>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</si>
  <si>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</si>
  <si>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</si>
  <si>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</si>
  <si>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</si>
  <si>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</si>
  <si>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</si>
  <si>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</si>
  <si>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</si>
  <si>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</si>
  <si>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</si>
  <si>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</si>
  <si>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</si>
  <si>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</si>
  <si>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</si>
  <si>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</si>
  <si>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</si>
  <si>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</si>
  <si>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</si>
  <si>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</si>
  <si>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</si>
  <si>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</si>
  <si>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</si>
  <si>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</si>
  <si>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</si>
  <si>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</si>
  <si>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</si>
  <si>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</si>
  <si>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</si>
  <si>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</si>
  <si>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</si>
  <si>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</si>
  <si>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</si>
  <si>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</si>
  <si>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</si>
  <si>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</si>
  <si>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</si>
  <si>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</si>
  <si>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</si>
  <si>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</si>
  <si>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</si>
  <si>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</si>
  <si>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</si>
  <si>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</si>
  <si>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</si>
  <si>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</si>
  <si>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</si>
  <si>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</si>
  <si>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</si>
  <si>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</si>
  <si>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</si>
  <si>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</si>
  <si>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</si>
  <si>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</si>
  <si>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</si>
  <si>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</si>
  <si>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</si>
  <si>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</si>
  <si>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</si>
  <si>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</si>
  <si>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</si>
  <si>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</si>
  <si>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</si>
  <si>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</si>
  <si>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</si>
  <si>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</si>
  <si>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</si>
  <si>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</si>
  <si>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</si>
  <si>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</si>
  <si>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</si>
  <si>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</si>
  <si>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</si>
  <si>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</si>
  <si>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</si>
  <si>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</si>
  <si>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</si>
  <si>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</si>
  <si>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</si>
  <si>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</si>
  <si>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</si>
  <si>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</si>
  <si>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</si>
  <si>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</si>
  <si>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</si>
  <si>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</si>
  <si>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</si>
  <si>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</si>
  <si>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</si>
  <si>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</si>
  <si>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</si>
  <si>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</si>
  <si>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</si>
  <si>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</si>
  <si>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</si>
  <si>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</si>
  <si>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</si>
  <si>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</si>
  <si>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</si>
  <si>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</si>
  <si>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</si>
  <si>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</si>
  <si>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</si>
  <si>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</si>
  <si>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</si>
  <si>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</si>
  <si>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</si>
  <si>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</si>
  <si>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</si>
  <si>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</si>
  <si>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</si>
  <si>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</si>
  <si>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</si>
  <si>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</si>
  <si>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</si>
  <si>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</si>
  <si>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</si>
  <si>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</si>
  <si>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</si>
  <si>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</si>
  <si>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</si>
  <si>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</si>
  <si>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</si>
  <si>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</si>
  <si>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</si>
  <si>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</si>
  <si>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</si>
  <si>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</si>
  <si>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</si>
  <si>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</si>
  <si>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</si>
  <si>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</si>
  <si>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</si>
  <si>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</si>
  <si>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</si>
  <si>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</si>
  <si>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</si>
  <si>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</si>
  <si>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</si>
  <si>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</si>
  <si>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</si>
  <si>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</si>
  <si>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</si>
  <si>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</si>
  <si>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</si>
  <si>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</si>
  <si>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</si>
  <si>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</si>
  <si>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</si>
  <si>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</si>
  <si>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</si>
  <si>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</si>
  <si>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</si>
  <si>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</si>
  <si>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</si>
  <si>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</si>
  <si>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</si>
  <si>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</si>
  <si>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</si>
  <si>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</si>
  <si>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</si>
  <si>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</si>
  <si>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</si>
  <si>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</si>
  <si>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</si>
  <si>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</si>
  <si>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</si>
  <si>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</si>
  <si>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</si>
  <si>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</si>
  <si>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</si>
  <si>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</si>
  <si>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</si>
  <si>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</si>
  <si>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</si>
  <si>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</si>
  <si>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</si>
  <si>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</si>
  <si>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</si>
  <si>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</si>
  <si>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</si>
  <si>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</si>
  <si>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</si>
  <si>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</si>
  <si>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</si>
  <si>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</si>
  <si>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</si>
  <si>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</si>
  <si>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</si>
  <si>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</si>
  <si>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</si>
  <si>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</si>
  <si>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</si>
  <si>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</si>
  <si>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</si>
  <si>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</si>
  <si>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</si>
  <si>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</si>
  <si>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</si>
  <si>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</si>
  <si>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</si>
  <si>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</si>
  <si>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</si>
  <si>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</si>
  <si>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</si>
  <si>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</si>
  <si>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</si>
  <si>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</si>
  <si>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</si>
  <si>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</si>
  <si>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</si>
  <si>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</si>
  <si>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</si>
  <si>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</si>
  <si>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</si>
  <si>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</si>
  <si>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</si>
  <si>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</si>
  <si>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</si>
  <si>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</si>
  <si>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</si>
  <si>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</si>
  <si>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</si>
  <si>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</si>
  <si>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</si>
  <si>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</si>
  <si>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</si>
  <si>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</si>
  <si>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</si>
  <si>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</si>
  <si>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</si>
  <si>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</si>
  <si>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</si>
  <si>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</si>
  <si>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</si>
  <si>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</si>
  <si>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</si>
  <si>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</si>
  <si>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</si>
  <si>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</si>
  <si>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</si>
  <si>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</si>
  <si>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</si>
  <si>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</si>
  <si>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</si>
  <si>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</si>
  <si>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</si>
  <si>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</si>
  <si>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</si>
  <si>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</si>
  <si>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</si>
  <si>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</si>
  <si>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</si>
  <si>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</si>
  <si>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</si>
  <si>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</si>
  <si>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</si>
  <si>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</si>
  <si>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</si>
  <si>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</si>
  <si>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</si>
  <si>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</si>
  <si>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</si>
  <si>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</si>
  <si>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</si>
  <si>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</si>
  <si>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</si>
  <si>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</si>
  <si>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</si>
  <si>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</si>
  <si>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</si>
  <si>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</si>
  <si>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</si>
  <si>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</si>
  <si>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</si>
  <si>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</si>
  <si>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</si>
  <si>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</si>
  <si>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</si>
  <si>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</si>
  <si>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</si>
  <si>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</si>
  <si>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</si>
  <si>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</si>
  <si>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</si>
  <si>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</si>
  <si>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</si>
  <si>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</si>
  <si>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</si>
  <si>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</si>
  <si>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</si>
  <si>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</si>
  <si>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</si>
  <si>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</si>
  <si>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</si>
  <si>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</si>
  <si>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</si>
  <si>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</si>
  <si>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</si>
  <si>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</si>
  <si>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</si>
  <si>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</si>
  <si>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</si>
  <si>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</si>
  <si>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</si>
  <si>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</si>
  <si>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</si>
  <si>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</si>
  <si>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</si>
  <si>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</si>
  <si>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</si>
  <si>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</si>
  <si>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</si>
  <si>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</si>
  <si>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</si>
  <si>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</si>
  <si>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</si>
  <si>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</si>
  <si>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</si>
  <si>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</si>
  <si>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</si>
  <si>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</si>
  <si>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</si>
  <si>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</si>
  <si>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</si>
  <si>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</si>
  <si>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</si>
  <si>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</si>
  <si>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</si>
  <si>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</si>
  <si>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</si>
  <si>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</si>
  <si>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</si>
  <si>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</si>
  <si>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</si>
  <si>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</si>
  <si>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</si>
  <si>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</si>
  <si>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</si>
  <si>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</si>
  <si>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</si>
  <si>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</si>
  <si>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</si>
  <si>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</si>
  <si>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</si>
  <si>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</si>
  <si>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</si>
  <si>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</si>
  <si>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</si>
  <si>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</si>
  <si>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</si>
  <si>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</si>
  <si>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</si>
  <si>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</si>
  <si>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</si>
  <si>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</si>
  <si>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</si>
  <si>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</si>
  <si>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</si>
  <si>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</si>
  <si>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</si>
  <si>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</si>
  <si>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</si>
  <si>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</si>
  <si>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</si>
  <si>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</si>
  <si>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</si>
  <si>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</si>
  <si>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</si>
  <si>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</si>
  <si>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</si>
  <si>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</si>
  <si>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</si>
  <si>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</si>
  <si>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</si>
  <si>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</si>
  <si>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</si>
  <si>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</si>
  <si>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</si>
  <si>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</si>
  <si>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</si>
  <si>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</si>
  <si>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</si>
  <si>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</si>
  <si>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</si>
  <si>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</si>
  <si>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</si>
  <si>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</si>
  <si>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</si>
  <si>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</si>
  <si>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</si>
  <si>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</si>
  <si>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</si>
  <si>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</si>
  <si>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</si>
  <si>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</si>
  <si>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</si>
  <si>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</si>
  <si>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</si>
  <si>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</si>
  <si>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</si>
  <si>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</si>
  <si>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</si>
  <si>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</si>
  <si>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</si>
  <si>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</si>
  <si>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</si>
  <si>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</si>
  <si>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</si>
  <si>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</si>
  <si>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</si>
  <si>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</si>
  <si>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</si>
  <si>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</si>
  <si>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</si>
  <si>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</si>
  <si>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</si>
  <si>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</si>
  <si>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</si>
  <si>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</si>
  <si>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</si>
  <si>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</si>
  <si>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</si>
  <si>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</si>
  <si>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</si>
  <si>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</si>
  <si>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</si>
  <si>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</si>
  <si>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</si>
  <si>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</si>
  <si>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</si>
  <si>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</si>
  <si>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</si>
  <si>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</si>
  <si>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</si>
  <si>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</si>
  <si>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</si>
  <si>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</si>
  <si>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</si>
  <si>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</si>
  <si>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</si>
  <si>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</si>
  <si>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</si>
  <si>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</si>
  <si>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</si>
  <si>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</si>
  <si>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</si>
  <si>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</si>
  <si>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</si>
  <si>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</si>
  <si>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</si>
  <si>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</si>
  <si>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</si>
  <si>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</si>
  <si>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</si>
  <si>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</si>
  <si>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</si>
  <si>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</si>
  <si>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</si>
  <si>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</si>
  <si>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</si>
  <si>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</si>
  <si>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</si>
  <si>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</si>
  <si>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</si>
  <si>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</si>
  <si>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</si>
  <si>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</si>
  <si>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</si>
  <si>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</si>
  <si>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</si>
  <si>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</si>
  <si>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</si>
  <si>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</si>
  <si>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</si>
  <si>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</si>
  <si>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</si>
  <si>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</si>
  <si>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</si>
  <si>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</si>
  <si>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</si>
  <si>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</si>
  <si>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</si>
  <si>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</si>
  <si>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</si>
  <si>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</si>
  <si>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</si>
  <si>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</si>
  <si>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</si>
  <si>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</si>
  <si>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</si>
  <si>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</si>
  <si>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</si>
  <si>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</si>
  <si>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</si>
  <si>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</si>
  <si>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</si>
  <si>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</si>
  <si>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</si>
  <si>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</si>
  <si>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</si>
  <si>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</si>
  <si>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</si>
  <si>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</si>
  <si>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</si>
  <si>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</si>
  <si>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</si>
  <si>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</si>
  <si>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</si>
  <si>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</si>
  <si>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</si>
  <si>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</si>
  <si>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</si>
  <si>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</si>
  <si>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</si>
  <si>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</si>
  <si>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</si>
  <si>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</si>
  <si>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</si>
  <si>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</si>
  <si>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</si>
  <si>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</si>
  <si>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</si>
  <si>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</si>
  <si>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</si>
  <si>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</si>
  <si>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</si>
  <si>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</si>
  <si>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</si>
  <si>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</si>
  <si>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</si>
  <si>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</si>
  <si>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</si>
  <si>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</si>
  <si>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</si>
  <si>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</si>
  <si>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</si>
  <si>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</si>
  <si>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</si>
  <si>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</si>
  <si>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</si>
  <si>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</si>
  <si>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</si>
  <si>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</si>
  <si>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</si>
  <si>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</si>
  <si>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</si>
  <si>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</si>
  <si>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</si>
  <si>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</si>
  <si>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</si>
  <si>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</si>
  <si>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</si>
  <si>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</si>
  <si>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</si>
  <si>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</si>
  <si>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</si>
  <si>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</si>
  <si>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</si>
  <si>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</si>
  <si>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</si>
  <si>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</si>
  <si>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</si>
  <si>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</si>
  <si>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</si>
  <si>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</si>
  <si>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</si>
  <si>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</si>
  <si>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</si>
  <si>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</si>
  <si>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</si>
  <si>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</si>
  <si>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</si>
  <si>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</si>
  <si>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</si>
  <si>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</si>
  <si>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</si>
  <si>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</si>
  <si>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</si>
  <si>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</si>
  <si>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</si>
  <si>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</si>
  <si>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</si>
  <si>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</si>
  <si>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</si>
  <si>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</si>
  <si>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</si>
  <si>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</si>
  <si>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</si>
  <si>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</si>
  <si>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</si>
  <si>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</si>
  <si>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</si>
  <si>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</si>
  <si>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</si>
  <si>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</si>
  <si>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</si>
  <si>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</si>
  <si>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</si>
  <si>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</si>
  <si>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</si>
  <si>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</si>
  <si>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</si>
  <si>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</si>
  <si>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</si>
  <si>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</si>
  <si>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</si>
  <si>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</si>
  <si>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</si>
  <si>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</si>
  <si>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</si>
  <si>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</si>
  <si>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</si>
  <si>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</si>
  <si>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</si>
  <si>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</si>
  <si>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</si>
  <si>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</si>
  <si>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</si>
  <si>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</si>
  <si>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</si>
  <si>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</si>
  <si>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</si>
  <si>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</si>
  <si>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</si>
  <si>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</si>
  <si>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</si>
  <si>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</si>
  <si>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</si>
  <si>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</si>
  <si>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</si>
  <si>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</si>
  <si>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</si>
  <si>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</si>
  <si>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</si>
  <si>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</si>
  <si>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</si>
  <si>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</si>
  <si>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</si>
  <si>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</si>
  <si>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</si>
  <si>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</si>
  <si>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</si>
  <si>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</si>
  <si>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</si>
  <si>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</si>
  <si>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</si>
  <si>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</si>
  <si>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</si>
  <si>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</si>
  <si>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</si>
  <si>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</si>
  <si>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</si>
  <si>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</si>
  <si>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</si>
  <si>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</si>
  <si>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</si>
  <si>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</si>
  <si>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</si>
  <si>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</si>
  <si>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</si>
  <si>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</si>
  <si>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</si>
  <si>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</si>
  <si>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</si>
  <si>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</si>
  <si>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</si>
  <si>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</si>
  <si>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</si>
  <si>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</si>
  <si>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</si>
  <si>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</si>
  <si>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</si>
  <si>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</si>
  <si>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</si>
  <si>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</si>
  <si>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</si>
  <si>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</si>
  <si>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</si>
  <si>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</si>
  <si>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</si>
  <si>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</si>
  <si>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</si>
  <si>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</si>
  <si>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</si>
  <si>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</si>
  <si>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</si>
  <si>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</si>
  <si>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</si>
  <si>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</si>
  <si>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</si>
  <si>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</si>
  <si>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</si>
  <si>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</si>
  <si>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</si>
  <si>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</si>
  <si>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</si>
  <si>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</si>
  <si>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</si>
  <si>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</si>
  <si>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</si>
  <si>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</si>
  <si>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</si>
  <si>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</si>
  <si>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</si>
  <si>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</si>
  <si>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</si>
  <si>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</si>
  <si>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</si>
  <si>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</si>
  <si>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</si>
  <si>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</si>
  <si>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</si>
  <si>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</si>
  <si>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</si>
  <si>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</si>
  <si>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</si>
  <si>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</si>
  <si>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</si>
  <si>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</si>
  <si>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</si>
  <si>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</si>
  <si>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</si>
  <si>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</si>
  <si>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</si>
  <si>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</si>
  <si>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</si>
  <si>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</si>
  <si>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</si>
  <si>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</si>
  <si>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</si>
  <si>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</si>
  <si>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</si>
  <si>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</si>
  <si>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</si>
  <si>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</si>
  <si>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</si>
  <si>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</si>
  <si>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</si>
  <si>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</si>
  <si>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</si>
  <si>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</si>
  <si>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</si>
  <si>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</si>
  <si>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</si>
  <si>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</si>
  <si>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</si>
  <si>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</si>
  <si>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</si>
  <si>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</si>
  <si>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</si>
  <si>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</si>
  <si>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</si>
  <si>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</si>
  <si>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</si>
  <si>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</si>
  <si>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</si>
  <si>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</si>
  <si>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</si>
  <si>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</si>
  <si>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</si>
  <si>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</si>
  <si>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</si>
  <si>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</si>
  <si>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</si>
  <si>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</si>
  <si>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</si>
  <si>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</si>
  <si>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</si>
  <si>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</si>
  <si>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</si>
  <si>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</si>
  <si>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</si>
  <si>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</si>
  <si>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</si>
  <si>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</si>
  <si>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</si>
  <si>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</si>
  <si>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</si>
  <si>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</si>
  <si>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</si>
  <si>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</si>
  <si>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</si>
  <si>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</si>
  <si>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</si>
  <si>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</si>
  <si>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</si>
  <si>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</si>
  <si>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</si>
  <si>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</si>
  <si>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</si>
  <si>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</si>
  <si>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</si>
  <si>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</si>
  <si>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</si>
  <si>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</si>
  <si>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</si>
  <si>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</si>
  <si>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</si>
  <si>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</si>
  <si>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</si>
  <si>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</si>
  <si>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</si>
  <si>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</si>
  <si>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</si>
  <si>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</si>
  <si>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</si>
  <si>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</si>
  <si>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</si>
  <si>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</si>
  <si>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</si>
  <si>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</si>
  <si>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</si>
  <si>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</si>
  <si>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</si>
  <si>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</si>
  <si>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</si>
  <si>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</si>
  <si>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</si>
  <si>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</si>
  <si>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</si>
  <si>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</si>
  <si>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</si>
  <si>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</si>
  <si>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</si>
  <si>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</si>
  <si>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</si>
  <si>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</si>
  <si>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</si>
  <si>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</si>
  <si>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</si>
  <si>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</si>
  <si>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</si>
  <si>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</si>
  <si>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</si>
  <si>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</si>
  <si>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</si>
  <si>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</si>
  <si>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</si>
  <si>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</si>
  <si>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</si>
  <si>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</si>
  <si>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</si>
  <si>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</si>
  <si>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</si>
  <si>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</si>
  <si>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</si>
  <si>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</si>
  <si>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</si>
  <si>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</si>
  <si>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</si>
  <si>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</si>
  <si>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</si>
  <si>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</si>
  <si>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</si>
  <si>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</si>
  <si>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</si>
  <si>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</si>
  <si>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</si>
  <si>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</si>
  <si>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</si>
  <si>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</si>
  <si>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</si>
  <si>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</si>
  <si>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</si>
  <si>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</si>
  <si>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</si>
  <si>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</si>
  <si>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</si>
  <si>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</si>
  <si>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</si>
  <si>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</si>
  <si>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</si>
  <si>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</si>
  <si>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</si>
  <si>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</si>
  <si>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</si>
  <si>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</si>
  <si>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</si>
  <si>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</si>
  <si>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</si>
  <si>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</si>
  <si>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</si>
  <si>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</si>
  <si>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</si>
  <si>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</si>
  <si>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</si>
  <si>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</si>
  <si>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</si>
  <si>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</si>
  <si>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</si>
  <si>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</si>
  <si>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</si>
  <si>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</si>
  <si>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</si>
  <si>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</si>
  <si>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</si>
  <si>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</si>
  <si>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</si>
  <si>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</si>
  <si>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</si>
  <si>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</si>
  <si>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</si>
  <si>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</si>
  <si>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</si>
  <si>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</si>
  <si>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</si>
  <si>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</si>
  <si>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</si>
  <si>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</si>
  <si>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</si>
  <si>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</si>
  <si>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</si>
  <si>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</si>
  <si>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</si>
  <si>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</si>
  <si>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</si>
  <si>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</si>
  <si>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</si>
  <si>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</si>
  <si>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</si>
  <si>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</si>
  <si>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</si>
  <si>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</si>
  <si>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</si>
  <si>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</si>
  <si>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</si>
  <si>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</si>
  <si>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</si>
  <si>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</si>
  <si>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</si>
  <si>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</si>
  <si>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</si>
  <si>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</si>
  <si>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</si>
  <si>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</si>
  <si>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</si>
  <si>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</si>
  <si>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</si>
  <si>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</si>
  <si>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</si>
  <si>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</si>
  <si>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</si>
  <si>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</si>
  <si>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</si>
  <si>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</si>
  <si>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</si>
  <si>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</si>
  <si>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</si>
  <si>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</si>
  <si>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</si>
  <si>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</si>
  <si>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</si>
  <si>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</si>
  <si>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</si>
  <si>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</si>
  <si>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</si>
  <si>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</si>
  <si>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</si>
  <si>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</si>
  <si>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</si>
  <si>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</si>
  <si>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</si>
  <si>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</si>
  <si>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</si>
  <si>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</si>
  <si>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</si>
  <si>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</si>
  <si>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</si>
  <si>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</si>
  <si>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</si>
  <si>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</si>
  <si>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</si>
  <si>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</si>
  <si>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</si>
  <si>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</si>
  <si>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</si>
  <si>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</si>
  <si>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</si>
  <si>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</si>
  <si>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</si>
  <si>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</si>
  <si>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</si>
  <si>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</si>
  <si>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</si>
  <si>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</si>
  <si>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</si>
  <si>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</si>
  <si>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</si>
  <si>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</si>
  <si>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</si>
  <si>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</si>
  <si>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</si>
  <si>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</si>
  <si>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</si>
  <si>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</si>
  <si>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</si>
  <si>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</si>
  <si>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</si>
  <si>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</si>
  <si>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</si>
  <si>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</si>
  <si>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</si>
  <si>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</si>
  <si>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</si>
  <si>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</si>
  <si>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</si>
  <si>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</si>
  <si>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</si>
  <si>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</si>
  <si>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</si>
  <si>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</si>
  <si>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</si>
  <si>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</si>
  <si>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</si>
  <si>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</si>
  <si>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</si>
  <si>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</si>
  <si>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</si>
  <si>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</si>
  <si>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</si>
  <si>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</si>
  <si>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</si>
  <si>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</si>
  <si>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</si>
  <si>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</si>
  <si>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</si>
  <si>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</si>
  <si>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</si>
  <si>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</si>
  <si>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</si>
  <si>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</si>
  <si>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</si>
  <si>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</si>
  <si>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</si>
  <si>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</si>
  <si>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</si>
  <si>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</si>
  <si>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</si>
  <si>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</si>
  <si>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</si>
  <si>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</si>
  <si>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</si>
  <si>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</si>
  <si>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</si>
  <si>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</si>
  <si>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</si>
  <si>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</si>
  <si>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</si>
  <si>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</si>
  <si>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</si>
  <si>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</si>
  <si>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</si>
  <si>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</si>
  <si>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</si>
  <si>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</si>
  <si>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</si>
  <si>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</si>
  <si>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</si>
  <si>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</si>
  <si>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</si>
  <si>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</si>
  <si>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</si>
  <si>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</si>
  <si>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</si>
  <si>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</si>
  <si>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</si>
  <si>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</si>
  <si>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</si>
  <si>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</si>
  <si>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</si>
  <si>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</si>
  <si>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</si>
  <si>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</si>
  <si>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</si>
  <si>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</si>
  <si>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</si>
  <si>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</si>
  <si>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</si>
  <si>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</si>
  <si>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</si>
  <si>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</si>
  <si>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</si>
  <si>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</si>
  <si>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</si>
  <si>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</si>
  <si>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</si>
  <si>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</si>
  <si>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</si>
  <si>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</si>
  <si>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</si>
  <si>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</si>
  <si>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</si>
  <si>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</si>
  <si>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</si>
  <si>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</si>
  <si>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</si>
  <si>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</si>
  <si>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</si>
  <si>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</si>
  <si>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</si>
  <si>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</si>
  <si>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</si>
  <si>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</si>
  <si>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</si>
  <si>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</si>
  <si>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</si>
  <si>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</si>
  <si>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</si>
  <si>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</si>
  <si>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</si>
  <si>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</si>
  <si>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</si>
  <si>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</si>
  <si>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</si>
  <si>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</si>
  <si>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</si>
  <si>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</si>
  <si>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</si>
  <si>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</si>
  <si>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</si>
  <si>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</si>
  <si>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</si>
  <si>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</si>
  <si>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</si>
  <si>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</si>
  <si>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</si>
  <si>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</si>
  <si>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</si>
  <si>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</si>
  <si>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</si>
  <si>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</si>
  <si>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</si>
  <si>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</si>
  <si>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</si>
  <si>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</si>
  <si>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</si>
  <si>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</si>
  <si>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</si>
  <si>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</si>
  <si>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</si>
  <si>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</si>
  <si>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</si>
  <si>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</si>
  <si>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</si>
  <si>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</si>
  <si>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</si>
  <si>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</si>
  <si>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</si>
  <si>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</si>
  <si>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</si>
  <si>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</si>
  <si>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</si>
  <si>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</si>
  <si>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</si>
  <si>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</si>
  <si>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</si>
  <si>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</si>
  <si>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</si>
  <si>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</si>
  <si>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</si>
  <si>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</si>
  <si>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</si>
  <si>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</si>
  <si>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</si>
  <si>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</si>
  <si>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</si>
  <si>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</si>
  <si>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</si>
  <si>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</si>
  <si>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</si>
  <si>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</si>
  <si>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</si>
  <si>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</si>
  <si>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</si>
  <si>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</si>
  <si>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</si>
  <si>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</si>
  <si>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</si>
  <si>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</si>
  <si>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</si>
  <si>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</si>
  <si>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</si>
  <si>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</si>
  <si>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</si>
  <si>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</si>
  <si>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</si>
  <si>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</si>
  <si>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</si>
  <si>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</si>
  <si>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</si>
  <si>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</si>
  <si>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</si>
  <si>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</si>
  <si>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</si>
  <si>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</si>
  <si>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</si>
  <si>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</si>
  <si>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</si>
  <si>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</si>
  <si>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</si>
  <si>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</si>
  <si>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</si>
  <si>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</si>
  <si>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</si>
  <si>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</si>
  <si>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</si>
  <si>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</si>
  <si>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</si>
  <si>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</si>
  <si>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</si>
  <si>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</si>
  <si>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</si>
  <si>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</si>
  <si>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</si>
  <si>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</si>
  <si>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</si>
  <si>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</si>
  <si>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</si>
  <si>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</si>
  <si>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</si>
  <si>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</si>
  <si>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</si>
  <si>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</si>
  <si>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</si>
  <si>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</si>
  <si>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</si>
  <si>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</si>
  <si>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</si>
  <si>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</si>
  <si>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</si>
  <si>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</si>
  <si>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</si>
  <si>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</si>
  <si>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</si>
  <si>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</si>
  <si>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</si>
  <si>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</si>
  <si>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</si>
  <si>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</si>
  <si>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</si>
  <si>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</si>
  <si>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</si>
  <si>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</si>
  <si>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</si>
  <si>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</si>
  <si>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</si>
  <si>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</si>
  <si>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</si>
  <si>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</si>
  <si>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</si>
  <si>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</si>
  <si>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</si>
  <si>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</si>
  <si>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</si>
  <si>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</si>
  <si>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</si>
  <si>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</si>
  <si>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</si>
  <si>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</si>
  <si>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</si>
  <si>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</si>
  <si>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</si>
  <si>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</si>
  <si>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</si>
  <si>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</si>
  <si>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</si>
  <si>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</si>
  <si>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</si>
  <si>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</si>
  <si>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</si>
  <si>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</si>
  <si>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</si>
  <si>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</si>
  <si>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</si>
  <si>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</si>
  <si>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</si>
  <si>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</si>
  <si>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</si>
  <si>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</si>
  <si>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</si>
  <si>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</si>
  <si>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</si>
  <si>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</si>
  <si>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</si>
  <si>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</si>
  <si>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</si>
  <si>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</si>
  <si>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</si>
  <si>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</si>
  <si>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</si>
  <si>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</si>
  <si>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</si>
  <si>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</si>
  <si>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</si>
  <si>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</si>
  <si>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</si>
  <si>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</si>
  <si>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</si>
  <si>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</si>
  <si>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</si>
  <si>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</si>
  <si>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</si>
  <si>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</si>
  <si>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</si>
  <si>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</si>
  <si>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</si>
  <si>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</si>
  <si>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</si>
  <si>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</si>
  <si>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</si>
  <si>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</si>
  <si>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</si>
  <si>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</si>
  <si>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</si>
  <si>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</si>
  <si>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</si>
  <si>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</si>
  <si>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</si>
  <si>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</si>
  <si>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</si>
  <si>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</si>
  <si>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</si>
  <si>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</si>
  <si>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</si>
  <si>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</si>
  <si>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</si>
  <si>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</si>
  <si>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</si>
  <si>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</si>
  <si>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</si>
  <si>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</si>
  <si>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</si>
  <si>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</si>
  <si>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</si>
  <si>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</si>
  <si>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</si>
  <si>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</si>
  <si>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</si>
  <si>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</si>
  <si>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</si>
  <si>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</si>
  <si>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</si>
  <si>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</si>
  <si>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</si>
  <si>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</si>
  <si>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</si>
  <si>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</si>
  <si>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</si>
  <si>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</si>
  <si>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</si>
  <si>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</si>
  <si>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</si>
  <si>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</si>
  <si>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</si>
  <si>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</si>
  <si>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</si>
  <si>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</si>
  <si>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</si>
  <si>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</si>
  <si>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</si>
  <si>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</si>
  <si>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</si>
  <si>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</si>
  <si>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</si>
  <si>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</si>
  <si>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</si>
  <si>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</si>
  <si>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</si>
  <si>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</si>
  <si>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</si>
  <si>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</si>
  <si>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</si>
  <si>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</si>
  <si>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</si>
  <si>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</si>
  <si>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</si>
  <si>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</si>
  <si>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</si>
  <si>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</si>
  <si>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</si>
  <si>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</si>
  <si>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</si>
  <si>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</si>
  <si>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</si>
  <si>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</si>
  <si>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</si>
  <si>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</si>
  <si>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</si>
  <si>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</si>
  <si>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</si>
  <si>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</si>
  <si>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</si>
  <si>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</si>
  <si>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</si>
  <si>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</si>
  <si>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</si>
  <si>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</si>
  <si>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</si>
  <si>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</si>
  <si>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</si>
  <si>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</si>
  <si>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</si>
  <si>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</si>
  <si>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</si>
  <si>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</si>
  <si>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</si>
  <si>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</si>
  <si>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</si>
  <si>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</si>
  <si>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</si>
  <si>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</si>
  <si>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</si>
  <si>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</si>
  <si>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</si>
  <si>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</si>
  <si>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</si>
  <si>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</si>
  <si>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</si>
  <si>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</si>
  <si>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</si>
  <si>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</si>
  <si>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</si>
  <si>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</si>
  <si>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</si>
  <si>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</si>
  <si>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</si>
  <si>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</si>
  <si>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</si>
  <si>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</si>
  <si>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</si>
  <si>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</si>
  <si>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</si>
  <si>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</si>
  <si>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</si>
  <si>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</si>
  <si>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</si>
  <si>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</si>
  <si>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</si>
  <si>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</si>
  <si>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</si>
  <si>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</si>
  <si>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</si>
  <si>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</si>
  <si>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</si>
  <si>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</si>
  <si>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</si>
  <si>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</si>
  <si>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</si>
  <si>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</si>
  <si>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</si>
  <si>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</si>
  <si>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</si>
  <si>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</si>
  <si>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</si>
  <si>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</si>
  <si>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</si>
  <si>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</si>
  <si>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</si>
  <si>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</si>
  <si>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</si>
  <si>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</si>
  <si>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</si>
  <si>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</si>
  <si>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</si>
  <si>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</si>
  <si>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</si>
  <si>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</si>
  <si>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</si>
  <si>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</si>
  <si>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</si>
  <si>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</si>
  <si>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</si>
  <si>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</si>
  <si>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</si>
  <si>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</si>
  <si>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</si>
  <si>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</si>
  <si>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</si>
  <si>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</si>
  <si>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</si>
  <si>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</si>
  <si>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</si>
  <si>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</si>
  <si>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</si>
  <si>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</si>
  <si>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</si>
  <si>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</si>
  <si>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</si>
  <si>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</si>
  <si>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</si>
  <si>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</si>
  <si>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</si>
  <si>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</si>
  <si>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</si>
  <si>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</si>
  <si>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</si>
  <si>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</si>
  <si>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</si>
  <si>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</si>
  <si>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</si>
  <si>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</si>
  <si>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</si>
  <si>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</si>
  <si>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</si>
  <si>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</si>
  <si>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</si>
  <si>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</si>
  <si>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</si>
  <si>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</si>
  <si>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</si>
  <si>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</si>
  <si>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</si>
  <si>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</si>
  <si>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</si>
  <si>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</si>
  <si>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</si>
  <si>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</si>
  <si>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</si>
  <si>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</si>
  <si>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</si>
  <si>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</si>
  <si>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</si>
  <si>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</si>
  <si>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</si>
  <si>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</si>
  <si>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</si>
  <si>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</si>
  <si>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</si>
  <si>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</si>
  <si>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</si>
  <si>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</si>
  <si>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</si>
  <si>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</si>
  <si>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</si>
  <si>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</si>
  <si>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</si>
  <si>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</si>
  <si>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</si>
  <si>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</si>
  <si>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</si>
  <si>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</si>
  <si>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</si>
  <si>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</si>
  <si>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</si>
  <si>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</si>
  <si>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</si>
  <si>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</si>
  <si>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</si>
  <si>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</si>
  <si>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</si>
  <si>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</si>
  <si>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</si>
  <si>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</si>
  <si>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</si>
  <si>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</si>
  <si>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</si>
  <si>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</si>
  <si>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</si>
  <si>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</si>
  <si>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</si>
  <si>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</si>
  <si>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</si>
  <si>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</si>
  <si>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</si>
  <si>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</si>
  <si>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</si>
  <si>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</si>
  <si>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</si>
  <si>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</si>
  <si>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</si>
  <si>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</si>
  <si>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</si>
  <si>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</si>
  <si>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</si>
  <si>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</si>
  <si>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</si>
  <si>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</si>
  <si>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</si>
  <si>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</si>
  <si>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</si>
  <si>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</si>
  <si>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</si>
  <si>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</si>
  <si>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</si>
  <si>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</si>
  <si>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</si>
  <si>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</si>
  <si>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</si>
  <si>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</si>
  <si>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</si>
  <si>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</si>
  <si>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</si>
  <si>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</si>
  <si>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</si>
  <si>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</si>
  <si>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</si>
  <si>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</si>
  <si>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</si>
  <si>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</si>
  <si>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</si>
  <si>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</si>
  <si>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</si>
  <si>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</si>
  <si>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</si>
  <si>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</si>
  <si>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</si>
  <si>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</si>
  <si>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</si>
  <si>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</si>
  <si>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</si>
  <si>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</si>
  <si>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</si>
  <si>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</si>
  <si>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</si>
  <si>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</si>
  <si>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</si>
  <si>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</si>
  <si>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</si>
  <si>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</si>
  <si>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</si>
  <si>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</si>
  <si>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</si>
  <si>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</si>
  <si>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</si>
  <si>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</si>
  <si>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</si>
  <si>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</si>
  <si>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</si>
  <si>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</si>
  <si>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</si>
  <si>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</si>
  <si>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</si>
  <si>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</si>
  <si>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</si>
  <si>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</si>
  <si>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</si>
  <si>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</si>
  <si>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</si>
  <si>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</si>
  <si>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</si>
  <si>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</si>
  <si>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</si>
  <si>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</si>
  <si>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</si>
  <si>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</si>
  <si>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</si>
  <si>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</si>
  <si>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</si>
  <si>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</si>
  <si>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</si>
  <si>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</si>
  <si>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</si>
  <si>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</si>
  <si>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</si>
  <si>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</si>
  <si>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</si>
  <si>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</si>
  <si>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</si>
  <si>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</si>
  <si>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</si>
  <si>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</si>
  <si>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</si>
  <si>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</si>
  <si>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</si>
  <si>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</si>
  <si>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</si>
  <si>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</si>
  <si>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</si>
  <si>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</si>
  <si>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</si>
  <si>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</si>
  <si>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</si>
  <si>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</si>
  <si>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</si>
  <si>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</si>
  <si>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</si>
  <si>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</si>
  <si>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</si>
  <si>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</si>
  <si>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</si>
  <si>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</si>
  <si>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</si>
  <si>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</si>
  <si>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</si>
  <si>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</si>
  <si>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</si>
  <si>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</si>
  <si>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</si>
  <si>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</si>
  <si>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</si>
  <si>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</si>
  <si>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</si>
  <si>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</si>
  <si>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</si>
  <si>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</si>
  <si>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</si>
  <si>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</si>
  <si>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</si>
  <si>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</si>
  <si>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</si>
  <si>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</si>
  <si>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</si>
  <si>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</si>
  <si>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</si>
  <si>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</si>
  <si>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</si>
  <si>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</si>
  <si>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</si>
  <si>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</si>
  <si>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</si>
  <si>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</si>
  <si>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</si>
  <si>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</si>
  <si>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</si>
  <si>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</si>
  <si>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</si>
  <si>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</si>
  <si>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</si>
  <si>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</si>
  <si>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</si>
  <si>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</si>
  <si>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</si>
  <si>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</si>
  <si>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</si>
  <si>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</si>
  <si>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</si>
  <si>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</si>
  <si>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</si>
  <si>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</si>
  <si>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</si>
  <si>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</si>
  <si>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</si>
  <si>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</si>
  <si>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</si>
  <si>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</si>
  <si>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</si>
  <si>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</si>
  <si>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</si>
  <si>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</si>
  <si>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</si>
  <si>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</si>
  <si>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</si>
  <si>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</si>
  <si>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</si>
  <si>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</si>
  <si>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</si>
  <si>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</si>
  <si>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</si>
  <si>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</si>
  <si>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</si>
  <si>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</si>
  <si>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</si>
  <si>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</si>
  <si>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</si>
  <si>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</si>
  <si>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</si>
  <si>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</si>
  <si>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</si>
  <si>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</si>
  <si>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</si>
  <si>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</si>
  <si>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</si>
  <si>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</si>
  <si>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</si>
  <si>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</si>
  <si>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</si>
  <si>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</si>
  <si>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</si>
  <si>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</si>
  <si>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</si>
  <si>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</si>
  <si>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</si>
  <si>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</si>
  <si>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</si>
  <si>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</si>
  <si>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</si>
  <si>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</si>
  <si>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</si>
  <si>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</si>
  <si>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</si>
  <si>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</si>
  <si>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</si>
  <si>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</si>
  <si>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</si>
  <si>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</si>
  <si>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</si>
  <si>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</si>
  <si>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</si>
  <si>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</si>
  <si>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</si>
  <si>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</si>
  <si>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</si>
  <si>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</si>
  <si>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</si>
  <si>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</si>
  <si>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</si>
  <si>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</si>
  <si>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</si>
  <si>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</si>
  <si>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</si>
  <si>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</si>
  <si>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</si>
  <si>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</si>
  <si>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</si>
  <si>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</si>
  <si>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</si>
  <si>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</si>
  <si>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</si>
  <si>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</si>
  <si>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</si>
  <si>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</si>
  <si>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</si>
  <si>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</si>
  <si>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</si>
  <si>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</si>
  <si>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</si>
  <si>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</si>
  <si>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</si>
  <si>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</si>
  <si>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</si>
  <si>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</si>
  <si>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</si>
  <si>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</si>
  <si>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</si>
  <si>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</si>
  <si>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</si>
  <si>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</si>
  <si>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</si>
  <si>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</si>
  <si>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</si>
  <si>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</si>
  <si>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</si>
  <si>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</si>
  <si>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</si>
  <si>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</si>
  <si>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</si>
  <si>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</si>
  <si>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</si>
  <si>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</si>
  <si>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</si>
  <si>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</si>
  <si>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</si>
  <si>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</si>
  <si>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</si>
  <si>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</si>
  <si>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</si>
  <si>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</si>
  <si>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</si>
  <si>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</si>
  <si>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</si>
  <si>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</si>
  <si>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</si>
  <si>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</si>
  <si>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</si>
  <si>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</si>
  <si>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</si>
  <si>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</si>
  <si>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</si>
  <si>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</si>
  <si>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</si>
  <si>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</si>
  <si>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</si>
  <si>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</si>
  <si>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</si>
  <si>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</si>
  <si>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</si>
  <si>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</si>
  <si>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</si>
  <si>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</si>
  <si>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</si>
  <si>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</si>
  <si>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</si>
  <si>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</si>
  <si>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</si>
  <si>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</si>
  <si>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</si>
  <si>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</si>
  <si>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</si>
  <si>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</si>
  <si>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</si>
  <si>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</si>
  <si>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</si>
  <si>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</si>
  <si>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</si>
  <si>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</si>
  <si>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</si>
  <si>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</si>
  <si>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</si>
  <si>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</si>
  <si>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</si>
  <si>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</si>
  <si>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</si>
  <si>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</si>
  <si>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</si>
  <si>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</si>
  <si>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</si>
  <si>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</si>
  <si>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</si>
  <si>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</si>
  <si>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</si>
  <si>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</si>
  <si>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</si>
  <si>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</si>
  <si>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</si>
  <si>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</si>
  <si>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</si>
  <si>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</si>
  <si>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</si>
  <si>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</si>
  <si>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</si>
  <si>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</si>
  <si>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</si>
  <si>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</si>
  <si>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</si>
  <si>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</si>
  <si>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</si>
  <si>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</si>
  <si>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</si>
  <si>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</si>
  <si>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</si>
  <si>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</si>
  <si>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</si>
  <si>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</si>
  <si>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</si>
  <si>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</si>
  <si>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</si>
  <si>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</si>
  <si>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</si>
  <si>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</si>
  <si>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</si>
  <si>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</si>
  <si>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</si>
  <si>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</si>
  <si>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</si>
  <si>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</si>
  <si>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</si>
  <si>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</si>
  <si>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</si>
  <si>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</si>
  <si>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</si>
  <si>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</si>
  <si>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</si>
  <si>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</si>
  <si>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</si>
  <si>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</si>
  <si>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</si>
  <si>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</si>
  <si>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</si>
  <si>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</si>
  <si>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</si>
  <si>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</si>
  <si>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</si>
  <si>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</si>
  <si>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</si>
  <si>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</si>
  <si>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</si>
  <si>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</si>
  <si>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</si>
  <si>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</si>
  <si>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</si>
  <si>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</si>
  <si>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</si>
  <si>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</si>
  <si>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</si>
  <si>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</si>
  <si>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</si>
  <si>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</si>
  <si>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</si>
  <si>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</si>
  <si>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</si>
  <si>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</si>
  <si>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</si>
  <si>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</si>
  <si>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</si>
  <si>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</si>
  <si>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</si>
  <si>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</si>
  <si>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</si>
  <si>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</si>
  <si>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</si>
  <si>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</si>
  <si>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</si>
  <si>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</si>
  <si>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</si>
  <si>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</si>
  <si>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</si>
  <si>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</si>
  <si>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</si>
  <si>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</si>
  <si>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</si>
  <si>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</si>
  <si>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</si>
  <si>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</si>
  <si>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</si>
  <si>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</si>
  <si>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</si>
  <si>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</si>
  <si>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</si>
  <si>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</si>
  <si>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</si>
  <si>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</si>
  <si>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</si>
  <si>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</si>
  <si>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</si>
  <si>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</si>
  <si>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</si>
  <si>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</si>
  <si>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</si>
  <si>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</si>
  <si>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</si>
  <si>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</si>
  <si>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</si>
  <si>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</si>
  <si>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</si>
  <si>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</si>
  <si>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</si>
  <si>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</si>
  <si>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</si>
  <si>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</si>
  <si>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</si>
  <si>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</si>
  <si>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</si>
  <si>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</si>
  <si>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</si>
  <si>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</si>
  <si>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</si>
  <si>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</si>
  <si>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</si>
  <si>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</si>
  <si>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</si>
  <si>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</si>
  <si>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</si>
  <si>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</si>
  <si>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</si>
  <si>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</si>
  <si>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</si>
  <si>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</si>
  <si>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</si>
  <si>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</si>
  <si>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</si>
  <si>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</si>
  <si>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</si>
  <si>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</si>
  <si>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</si>
  <si>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</si>
  <si>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</si>
  <si>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</si>
  <si>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</si>
  <si>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</si>
  <si>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</si>
  <si>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</si>
  <si>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</si>
  <si>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</si>
  <si>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</si>
  <si>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</si>
  <si>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</si>
  <si>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</si>
  <si>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</si>
  <si>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</si>
  <si>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</si>
  <si>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</si>
  <si>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</si>
  <si>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</si>
  <si>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</si>
  <si>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</si>
  <si>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</si>
  <si>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</si>
  <si>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</si>
  <si>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</si>
  <si>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</si>
  <si>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</si>
  <si>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</si>
  <si>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</si>
  <si>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</si>
  <si>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</si>
  <si>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</si>
  <si>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</si>
  <si>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</si>
  <si>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</si>
  <si>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</si>
  <si>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</si>
  <si>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</si>
  <si>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</si>
  <si>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</si>
  <si>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</si>
  <si>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</si>
  <si>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</si>
  <si>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</si>
  <si>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</si>
  <si>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</si>
  <si>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</si>
  <si>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</si>
  <si>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</si>
  <si>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</si>
  <si>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</si>
  <si>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</si>
  <si>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</si>
  <si>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</si>
  <si>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</si>
  <si>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</si>
  <si>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</si>
  <si>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</si>
  <si>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</si>
  <si>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</si>
  <si>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</si>
  <si>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</si>
  <si>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</si>
  <si>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</si>
  <si>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</si>
  <si>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</si>
  <si>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</si>
  <si>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</si>
  <si>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</si>
  <si>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</si>
  <si>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</si>
  <si>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</si>
  <si>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</si>
  <si>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</si>
  <si>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</si>
  <si>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</si>
  <si>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</si>
  <si>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</si>
  <si>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</si>
  <si>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</si>
  <si>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</si>
  <si>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</si>
  <si>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</si>
  <si>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</si>
  <si>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</si>
  <si>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</si>
  <si>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</si>
  <si>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</si>
  <si>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</si>
  <si>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</si>
  <si>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</si>
  <si>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</si>
  <si>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</si>
  <si>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</si>
  <si>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</si>
  <si>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</si>
  <si>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</si>
  <si>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</si>
  <si>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</si>
  <si>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</si>
  <si>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</si>
  <si>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</si>
  <si>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</si>
  <si>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</si>
  <si>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</si>
  <si>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</si>
  <si>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</si>
  <si>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</si>
  <si>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</si>
  <si>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</si>
  <si>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</si>
  <si>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</si>
  <si>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</si>
  <si>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</si>
  <si>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</si>
  <si>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</si>
  <si>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</si>
  <si>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</si>
  <si>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</si>
  <si>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</si>
  <si>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</si>
  <si>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</si>
  <si>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</si>
  <si>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</si>
  <si>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</si>
  <si>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</si>
  <si>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</si>
  <si>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</si>
  <si>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</si>
  <si>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</si>
  <si>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</si>
  <si>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</si>
  <si>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</si>
  <si>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</si>
  <si>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</si>
  <si>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</si>
  <si>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</si>
  <si>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</si>
  <si>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</si>
  <si>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</si>
  <si>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</si>
  <si>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</si>
  <si>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</si>
  <si>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</si>
  <si>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</si>
  <si>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</si>
  <si>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</si>
  <si>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</si>
  <si>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</si>
  <si>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</si>
  <si>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</si>
  <si>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</si>
  <si>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</si>
  <si>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</si>
  <si>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</si>
  <si>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</si>
  <si>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</si>
  <si>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</si>
  <si>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</si>
  <si>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</si>
  <si>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</si>
  <si>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</si>
  <si>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</si>
  <si>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</si>
  <si>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</si>
  <si>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</si>
  <si>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</si>
  <si>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</si>
  <si>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</si>
  <si>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</si>
  <si>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</si>
  <si>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</si>
  <si>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</si>
  <si>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</si>
  <si>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</si>
  <si>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</si>
  <si>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</si>
  <si>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</si>
  <si>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</si>
  <si>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</si>
  <si>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</si>
  <si>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</si>
  <si>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</si>
  <si>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</si>
  <si>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</si>
  <si>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</si>
  <si>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</si>
  <si>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</si>
  <si>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</si>
  <si>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</si>
  <si>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</si>
  <si>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</si>
  <si>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</si>
  <si>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</si>
  <si>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</si>
  <si>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</si>
  <si>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</si>
  <si>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</si>
  <si>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</si>
  <si>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</si>
  <si>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</si>
  <si>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</si>
  <si>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</si>
  <si>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</si>
  <si>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</si>
  <si>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</si>
  <si>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</si>
  <si>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</si>
  <si>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</si>
  <si>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</si>
  <si>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</si>
  <si>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</si>
  <si>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</si>
  <si>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</si>
  <si>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</si>
  <si>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</si>
  <si>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</si>
  <si>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</si>
  <si>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</si>
  <si>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</si>
  <si>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</si>
  <si>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</si>
  <si>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</si>
  <si>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</si>
  <si>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</si>
  <si>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</si>
  <si>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</si>
  <si>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</si>
  <si>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</si>
  <si>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</si>
  <si>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</si>
  <si>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</si>
  <si>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</si>
  <si>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</si>
  <si>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</si>
  <si>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</si>
  <si>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</si>
  <si>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</si>
  <si>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</si>
  <si>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</si>
  <si>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</si>
  <si>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</si>
  <si>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</si>
  <si>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</si>
  <si>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</si>
  <si>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</si>
  <si>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</si>
  <si>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</si>
  <si>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</si>
  <si>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</si>
  <si>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</si>
  <si>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</si>
  <si>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</si>
  <si>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</si>
  <si>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</si>
  <si>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</si>
  <si>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</si>
  <si>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</si>
  <si>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</si>
  <si>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</si>
  <si>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</si>
  <si>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</si>
  <si>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</si>
  <si>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</si>
  <si>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</si>
  <si>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</si>
  <si>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</si>
  <si>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</si>
  <si>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</si>
  <si>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</si>
  <si>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</si>
  <si>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</si>
  <si>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</si>
  <si>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</si>
  <si>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</si>
  <si>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</si>
  <si>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</si>
  <si>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</si>
  <si>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</si>
  <si>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</si>
  <si>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</si>
  <si>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</si>
  <si>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</si>
  <si>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</si>
  <si>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</si>
  <si>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</si>
  <si>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</si>
  <si>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</si>
  <si>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</si>
  <si>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</si>
  <si>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</si>
  <si>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</si>
  <si>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</si>
  <si>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</si>
  <si>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</si>
  <si>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</si>
  <si>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</si>
  <si>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</si>
  <si>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</si>
  <si>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</si>
  <si>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</si>
  <si>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</si>
  <si>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</si>
  <si>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</si>
  <si>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</si>
  <si>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</si>
  <si>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</si>
  <si>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</si>
  <si>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</si>
  <si>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</si>
  <si>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</si>
  <si>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</si>
  <si>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</si>
  <si>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</si>
  <si>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</si>
  <si>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</si>
  <si>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</si>
  <si>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</si>
  <si>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</si>
  <si>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</si>
  <si>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</si>
  <si>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</si>
  <si>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</si>
  <si>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</si>
  <si>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</si>
  <si>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</si>
  <si>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</si>
  <si>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</si>
  <si>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</si>
  <si>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</si>
  <si>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</si>
  <si>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</si>
  <si>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</si>
  <si>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</si>
  <si>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</si>
  <si>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</si>
  <si>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</si>
  <si>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</si>
  <si>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</si>
  <si>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</si>
  <si>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</si>
  <si>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</si>
  <si>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</si>
  <si>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</si>
  <si>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</si>
  <si>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</si>
  <si>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</si>
  <si>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</si>
  <si>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</si>
  <si>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</si>
  <si>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</si>
  <si>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</si>
  <si>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</si>
  <si>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</si>
  <si>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</si>
  <si>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</si>
  <si>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</si>
  <si>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</si>
  <si>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</si>
  <si>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</si>
  <si>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</si>
  <si>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</si>
  <si>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</si>
  <si>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</si>
  <si>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</si>
  <si>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</si>
  <si>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</si>
  <si>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</si>
  <si>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</si>
  <si>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</si>
  <si>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</si>
  <si>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</si>
  <si>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</si>
  <si>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</si>
  <si>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</si>
  <si>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</si>
  <si>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</si>
  <si>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</si>
  <si>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</si>
  <si>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</si>
  <si>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</si>
  <si>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</si>
  <si>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</si>
  <si>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</si>
  <si>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</si>
  <si>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</si>
  <si>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</si>
  <si>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</si>
  <si>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</si>
  <si>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</si>
  <si>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</si>
  <si>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</si>
  <si>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</si>
  <si>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</si>
  <si>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</si>
  <si>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</si>
  <si>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</si>
  <si>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</si>
  <si>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</si>
  <si>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</si>
  <si>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</si>
  <si>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</si>
  <si>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</si>
  <si>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</si>
  <si>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</si>
  <si>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</si>
  <si>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</si>
  <si>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</si>
  <si>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</si>
  <si>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</si>
  <si>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</si>
  <si>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</si>
  <si>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</si>
  <si>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</si>
  <si>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</si>
  <si>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</si>
  <si>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</si>
  <si>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</si>
  <si>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</si>
  <si>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</si>
  <si>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</si>
  <si>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</si>
  <si>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</si>
  <si>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</si>
  <si>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</si>
  <si>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</si>
  <si>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</si>
  <si>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</si>
  <si>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</si>
  <si>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</si>
  <si>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</si>
  <si>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</si>
  <si>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</si>
  <si>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</si>
  <si>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</si>
  <si>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</si>
  <si>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</si>
  <si>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</si>
  <si>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</si>
  <si>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</si>
  <si>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</si>
  <si>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</si>
  <si>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</si>
  <si>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</si>
  <si>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</si>
  <si>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</si>
  <si>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</si>
  <si>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</si>
  <si>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</si>
  <si>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</si>
  <si>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</si>
  <si>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</si>
  <si>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</si>
  <si>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</si>
  <si>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</si>
  <si>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</si>
  <si>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</si>
  <si>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</si>
  <si>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</si>
  <si>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</si>
  <si>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</si>
  <si>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</si>
  <si>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</si>
  <si>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</si>
  <si>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</si>
  <si>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</si>
  <si>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</si>
  <si>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</si>
  <si>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</si>
  <si>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</si>
  <si>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</si>
  <si>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</si>
  <si>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</si>
  <si>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</si>
  <si>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</si>
  <si>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</si>
  <si>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</si>
  <si>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</si>
  <si>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</si>
  <si>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</si>
  <si>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</si>
  <si>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</si>
  <si>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</si>
  <si>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</si>
  <si>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</si>
  <si>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</si>
  <si>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</si>
  <si>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</si>
  <si>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</si>
  <si>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</si>
  <si>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</si>
  <si>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</si>
  <si>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</si>
  <si>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</si>
  <si>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</si>
  <si>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</si>
  <si>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</si>
  <si>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</si>
  <si>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</si>
  <si>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</si>
  <si>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</si>
  <si>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</si>
  <si>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</si>
  <si>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</si>
  <si>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</si>
  <si>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</si>
  <si>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</si>
  <si>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</si>
  <si>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</si>
  <si>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</si>
  <si>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</si>
  <si>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</si>
  <si>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</si>
  <si>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</si>
  <si>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</si>
  <si>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</si>
  <si>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</si>
  <si>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</si>
  <si>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</si>
  <si>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</si>
  <si>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</si>
  <si>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</si>
  <si>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</si>
  <si>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</si>
  <si>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</si>
  <si>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</si>
  <si>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</si>
  <si>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</si>
  <si>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</si>
  <si>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</si>
  <si>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</si>
  <si>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</si>
  <si>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</si>
  <si>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</si>
  <si>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</si>
  <si>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</si>
  <si>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</si>
  <si>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</si>
  <si>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</si>
  <si>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</si>
  <si>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</si>
  <si>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</si>
  <si>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</si>
  <si>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</si>
  <si>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</si>
  <si>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</si>
  <si>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</si>
  <si>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</si>
  <si>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</si>
  <si>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</si>
  <si>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</si>
  <si>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</si>
  <si>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</si>
  <si>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</si>
  <si>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</si>
  <si>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</si>
  <si>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</si>
  <si>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</si>
  <si>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</si>
  <si>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</si>
  <si>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</si>
  <si>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</si>
  <si>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</si>
  <si>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</si>
  <si>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</si>
  <si>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</si>
  <si>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</si>
  <si>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</si>
  <si>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</si>
  <si>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</si>
  <si>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</si>
  <si>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</si>
  <si>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</si>
  <si>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</si>
  <si>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</si>
  <si>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</si>
  <si>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</si>
  <si>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</si>
  <si>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</si>
  <si>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</si>
  <si>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</si>
  <si>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</si>
  <si>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</si>
  <si>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</si>
  <si>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</si>
  <si>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</si>
  <si>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</si>
  <si>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</si>
  <si>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</si>
  <si>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</si>
  <si>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</si>
  <si>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</si>
  <si>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</si>
  <si>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</si>
  <si>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</si>
  <si>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</si>
  <si>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</si>
  <si>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</si>
  <si>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</si>
  <si>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</si>
  <si>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</si>
  <si>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</si>
  <si>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</si>
  <si>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</si>
  <si>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</si>
  <si>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</si>
  <si>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</si>
  <si>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</si>
  <si>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</si>
  <si>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</si>
  <si>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</si>
  <si>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</si>
  <si>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</si>
  <si>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</si>
  <si>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</si>
  <si>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</si>
  <si>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</si>
  <si>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</si>
  <si>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</si>
  <si>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</si>
  <si>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</si>
  <si>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</si>
  <si>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</si>
  <si>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</si>
  <si>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</si>
  <si>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</si>
  <si>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</si>
  <si>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</si>
  <si>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</si>
  <si>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</si>
  <si>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</si>
  <si>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</si>
  <si>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</si>
  <si>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</si>
  <si>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</si>
  <si>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</si>
  <si>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</si>
  <si>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</si>
  <si>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</si>
  <si>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</si>
  <si>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</si>
  <si>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</si>
  <si>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</si>
  <si>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</si>
  <si>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</si>
  <si>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</si>
  <si>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</si>
  <si>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</si>
  <si>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</si>
  <si>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</si>
  <si>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</si>
  <si>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</si>
  <si>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</si>
  <si>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</si>
  <si>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</si>
  <si>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</si>
  <si>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</si>
  <si>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</si>
  <si>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</si>
  <si>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</si>
  <si>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</si>
  <si>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</si>
  <si>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</si>
  <si>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</si>
  <si>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</si>
  <si>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</si>
  <si>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</si>
  <si>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</si>
  <si>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</si>
  <si>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</si>
  <si>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</si>
  <si>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</si>
  <si>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</si>
  <si>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</si>
  <si>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</si>
  <si>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</si>
  <si>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</si>
  <si>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</si>
  <si>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</si>
  <si>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</si>
  <si>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</si>
  <si>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</si>
  <si>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</si>
  <si>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</si>
  <si>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</si>
  <si>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</si>
  <si>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</si>
  <si>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</si>
  <si>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</si>
  <si>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</si>
  <si>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</si>
  <si>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</si>
  <si>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</si>
  <si>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</si>
  <si>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</si>
  <si>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</si>
  <si>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</si>
  <si>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</si>
  <si>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</si>
  <si>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</si>
  <si>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</si>
  <si>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</si>
  <si>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</si>
  <si>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</si>
  <si>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</si>
  <si>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</si>
  <si>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</si>
  <si>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</si>
  <si>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</si>
  <si>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</si>
  <si>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</si>
  <si>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</si>
  <si>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</si>
  <si>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</si>
  <si>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</si>
  <si>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</si>
  <si>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</si>
  <si>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</si>
  <si>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</si>
  <si>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</si>
  <si>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</si>
  <si>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</si>
  <si>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</si>
  <si>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</si>
  <si>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</si>
  <si>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</si>
  <si>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</si>
  <si>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</si>
  <si>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</si>
  <si>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</si>
  <si>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</si>
  <si>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</si>
  <si>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</si>
  <si>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</si>
  <si>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</si>
  <si>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</si>
  <si>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</si>
  <si>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</si>
  <si>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</si>
  <si>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</si>
  <si>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</si>
  <si>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</si>
  <si>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</si>
  <si>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</si>
  <si>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</si>
  <si>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</si>
  <si>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</si>
  <si>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</si>
  <si>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</si>
  <si>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</si>
  <si>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</si>
  <si>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</si>
  <si>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</si>
  <si>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</si>
  <si>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</si>
  <si>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</si>
  <si>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</si>
  <si>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</si>
  <si>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</si>
  <si>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</si>
  <si>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</si>
  <si>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</si>
  <si>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</si>
  <si>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</si>
  <si>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</si>
  <si>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</si>
  <si>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</si>
  <si>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</si>
  <si>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</si>
  <si>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</si>
  <si>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</si>
  <si>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</si>
  <si>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</si>
  <si>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</si>
  <si>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</si>
  <si>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</si>
  <si>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</si>
  <si>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</si>
  <si>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</si>
  <si>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</si>
  <si>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</si>
  <si>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</si>
  <si>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</si>
  <si>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</si>
  <si>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</si>
  <si>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</si>
  <si>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</si>
  <si>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</si>
  <si>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</si>
  <si>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</si>
  <si>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</si>
  <si>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</si>
  <si>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</si>
  <si>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</si>
  <si>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</si>
  <si>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</si>
  <si>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</si>
  <si>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</si>
  <si>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</si>
  <si>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</si>
  <si>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</si>
  <si>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</si>
  <si>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</si>
  <si>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</si>
  <si>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</si>
  <si>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</si>
  <si>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</si>
  <si>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</si>
  <si>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</si>
  <si>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</si>
  <si>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</si>
  <si>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</si>
  <si>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</si>
  <si>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</si>
  <si>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</si>
  <si>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</si>
  <si>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</si>
  <si>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</si>
  <si>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</si>
  <si>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</si>
  <si>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</si>
  <si>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</si>
  <si>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</si>
  <si>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</si>
  <si>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</si>
  <si>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</si>
  <si>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</si>
  <si>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</si>
  <si>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</si>
  <si>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</si>
  <si>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</si>
  <si>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</si>
  <si>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</si>
  <si>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</si>
  <si>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</si>
  <si>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</si>
  <si>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</si>
  <si>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</si>
  <si>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</si>
  <si>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</si>
  <si>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</si>
  <si>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</si>
  <si>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</si>
  <si>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</si>
  <si>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</si>
  <si>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</si>
  <si>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</si>
  <si>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</si>
  <si>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</si>
  <si>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</si>
  <si>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</si>
  <si>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</si>
  <si>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</si>
  <si>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</si>
  <si>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</si>
  <si>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</si>
  <si>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</si>
  <si>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</si>
  <si>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</si>
  <si>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</si>
  <si>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</si>
  <si>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</si>
  <si>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</si>
  <si>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</si>
  <si>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</si>
  <si>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</si>
  <si>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</si>
  <si>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</si>
  <si>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</si>
  <si>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</si>
  <si>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</si>
  <si>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</si>
  <si>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</si>
  <si>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</si>
  <si>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</si>
  <si>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</si>
  <si>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</si>
  <si>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</si>
  <si>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</si>
  <si>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</si>
  <si>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</si>
  <si>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</si>
  <si>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</si>
  <si>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</si>
  <si>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</si>
  <si>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</si>
  <si>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</si>
  <si>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</si>
  <si>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</si>
  <si>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</si>
  <si>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</si>
  <si>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</si>
  <si>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</si>
  <si>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</si>
  <si>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</si>
  <si>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</si>
  <si>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</si>
  <si>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</si>
  <si>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</si>
  <si>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</si>
  <si>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</si>
  <si>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</si>
  <si>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</si>
  <si>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</si>
  <si>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</si>
  <si>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</si>
  <si>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</si>
  <si>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</si>
  <si>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</si>
  <si>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</si>
  <si>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</si>
  <si>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</si>
  <si>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</si>
  <si>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</si>
  <si>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</si>
  <si>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</si>
  <si>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</si>
  <si>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</si>
  <si>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</si>
  <si>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</si>
  <si>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</si>
  <si>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</si>
  <si>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</si>
  <si>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</si>
  <si>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</si>
  <si>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</si>
  <si>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</si>
  <si>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</si>
  <si>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</si>
  <si>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</si>
  <si>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</si>
  <si>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</si>
  <si>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</si>
  <si>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</si>
  <si>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</si>
  <si>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</si>
  <si>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</si>
  <si>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</si>
  <si>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</si>
  <si>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</si>
  <si>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</si>
  <si>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</si>
  <si>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</si>
  <si>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</si>
  <si>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</si>
  <si>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</si>
  <si>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</si>
  <si>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</si>
  <si>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</si>
  <si>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</si>
  <si>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</si>
  <si>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</si>
  <si>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</si>
  <si>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</si>
  <si>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</si>
  <si>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</si>
  <si>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</si>
  <si>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</si>
  <si>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</si>
  <si>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</si>
  <si>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</si>
  <si>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</si>
  <si>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</si>
  <si>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</si>
  <si>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</si>
  <si>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</si>
  <si>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</si>
  <si>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</si>
  <si>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</si>
  <si>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</si>
  <si>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</si>
  <si>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</si>
  <si>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</si>
  <si>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</si>
  <si>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</si>
  <si>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</si>
  <si>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</si>
  <si>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</si>
  <si>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</si>
  <si>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</si>
  <si>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</si>
  <si>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</si>
  <si>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</si>
  <si>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</si>
  <si>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</si>
  <si>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</si>
  <si>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</si>
  <si>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</si>
  <si>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</si>
  <si>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</si>
  <si>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</si>
  <si>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</si>
  <si>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</si>
  <si>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</si>
  <si>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</si>
  <si>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</si>
  <si>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</si>
  <si>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</si>
  <si>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</si>
  <si>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</si>
  <si>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</si>
  <si>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</si>
  <si>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</si>
  <si>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</si>
  <si>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</si>
  <si>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</si>
  <si>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</si>
  <si>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</si>
  <si>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</si>
  <si>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</si>
  <si>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</si>
  <si>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</si>
  <si>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</si>
  <si>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</si>
  <si>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</si>
  <si>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</si>
  <si>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</si>
  <si>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</si>
  <si>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</si>
  <si>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</si>
  <si>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</si>
  <si>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</si>
  <si>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</si>
  <si>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</si>
  <si>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</si>
  <si>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</si>
  <si>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</si>
  <si>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</si>
  <si>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</si>
  <si>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</si>
  <si>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</si>
  <si>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</si>
  <si>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</si>
  <si>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</si>
  <si>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</si>
  <si>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</si>
  <si>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</si>
  <si>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</si>
  <si>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</si>
  <si>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</si>
  <si>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</si>
  <si>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</si>
  <si>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</si>
  <si>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</si>
  <si>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</si>
  <si>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</si>
  <si>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</si>
  <si>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</si>
  <si>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</si>
  <si>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</si>
  <si>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</si>
  <si>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</si>
  <si>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</si>
  <si>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</si>
  <si>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</si>
  <si>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</si>
  <si>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</si>
  <si>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</si>
  <si>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</si>
  <si>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</si>
  <si>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</si>
  <si>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</si>
  <si>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</si>
  <si>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</si>
  <si>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</si>
  <si>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</si>
  <si>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</si>
  <si>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</si>
  <si>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</si>
  <si>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</si>
  <si>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</si>
  <si>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</si>
  <si>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</si>
  <si>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</si>
  <si>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</si>
  <si>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</si>
  <si>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</si>
  <si>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</si>
  <si>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</si>
  <si>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</si>
  <si>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</si>
  <si>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</si>
  <si>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</si>
  <si>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</si>
  <si>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</si>
  <si>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</si>
  <si>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</si>
  <si>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</si>
  <si>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</si>
  <si>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</si>
  <si>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</si>
  <si>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</si>
  <si>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</si>
  <si>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</si>
  <si>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</si>
  <si>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</si>
  <si>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</si>
  <si>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</si>
  <si>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</si>
  <si>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</si>
  <si>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</si>
  <si>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</si>
  <si>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</si>
  <si>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</si>
  <si>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</si>
  <si>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</si>
  <si>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</si>
  <si>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</si>
  <si>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</si>
  <si>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</si>
  <si>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</si>
  <si>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</si>
  <si>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</si>
  <si>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</si>
  <si>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</si>
  <si>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</si>
  <si>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</si>
  <si>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</si>
  <si>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</si>
  <si>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</si>
  <si>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</si>
  <si>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</si>
  <si>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</si>
  <si>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</si>
  <si>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</si>
  <si>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</si>
  <si>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</si>
  <si>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</si>
  <si>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</si>
  <si>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</si>
  <si>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</si>
  <si>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</si>
  <si>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</si>
  <si>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</si>
  <si>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</si>
  <si>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</si>
  <si>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</si>
  <si>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</si>
  <si>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</si>
  <si>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</si>
  <si>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</si>
  <si>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</si>
  <si>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</si>
  <si>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</si>
  <si>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</si>
  <si>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</si>
  <si>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</si>
  <si>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</si>
  <si>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</si>
  <si>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</si>
  <si>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</si>
  <si>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</si>
  <si>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</si>
  <si>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</si>
  <si>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</si>
  <si>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</si>
  <si>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</si>
  <si>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</si>
  <si>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</si>
  <si>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</si>
  <si>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</si>
  <si>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</si>
  <si>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</si>
  <si>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</si>
  <si>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</si>
  <si>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</si>
  <si>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</si>
  <si>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</si>
  <si>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</si>
  <si>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</si>
  <si>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</si>
  <si>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</si>
  <si>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</si>
  <si>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</si>
  <si>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</si>
  <si>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</si>
  <si>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</si>
  <si>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</si>
  <si>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</si>
  <si>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</si>
  <si>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</si>
  <si>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</si>
  <si>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</si>
  <si>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</si>
  <si>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</si>
  <si>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</si>
  <si>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</si>
  <si>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</si>
  <si>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</si>
  <si>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</si>
  <si>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</si>
  <si>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</si>
  <si>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</si>
  <si>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</si>
  <si>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</si>
  <si>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</si>
  <si>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</si>
  <si>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</si>
  <si>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</si>
  <si>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</si>
  <si>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</si>
  <si>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</si>
  <si>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</si>
  <si>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</si>
  <si>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</si>
  <si>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</si>
  <si>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</si>
  <si>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</si>
  <si>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</si>
  <si>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</si>
  <si>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</si>
  <si>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</si>
  <si>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</si>
  <si>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</si>
  <si>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</si>
  <si>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</si>
  <si>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</si>
  <si>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</si>
  <si>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</si>
  <si>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</si>
  <si>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</si>
  <si>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</si>
  <si>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</si>
  <si>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</si>
  <si>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</si>
  <si>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</si>
  <si>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</si>
  <si>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</si>
  <si>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</si>
  <si>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</si>
  <si>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</si>
  <si>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</si>
  <si>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</si>
  <si>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</si>
  <si>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</si>
  <si>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</si>
  <si>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</si>
  <si>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</si>
  <si>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</si>
  <si>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</si>
  <si>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</si>
  <si>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</si>
  <si>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</si>
  <si>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</si>
  <si>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</si>
  <si>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</si>
  <si>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</si>
  <si>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</si>
  <si>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</si>
  <si>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</si>
  <si>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</si>
  <si>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</si>
  <si>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</si>
  <si>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</si>
  <si>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</si>
  <si>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</si>
  <si>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</si>
  <si>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</si>
  <si>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</si>
  <si>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</si>
  <si>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</si>
  <si>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</si>
  <si>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</si>
  <si>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</si>
  <si>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</si>
  <si>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</si>
  <si>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</si>
  <si>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</si>
  <si>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</si>
  <si>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</si>
  <si>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</si>
  <si>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</si>
  <si>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</si>
  <si>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</si>
  <si>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</si>
  <si>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</si>
  <si>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</si>
  <si>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</si>
  <si>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</si>
  <si>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</si>
  <si>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</si>
  <si>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</si>
  <si>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</si>
  <si>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</si>
  <si>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</si>
  <si>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</si>
  <si>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</si>
  <si>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</si>
  <si>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</si>
  <si>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</si>
  <si>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</si>
  <si>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</si>
  <si>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</si>
  <si>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</si>
  <si>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</si>
  <si>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</si>
  <si>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</si>
  <si>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</si>
  <si>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</si>
  <si>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</si>
  <si>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</si>
  <si>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</si>
  <si>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</si>
  <si>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</si>
  <si>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</si>
  <si>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</si>
  <si>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</si>
  <si>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</si>
  <si>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</si>
  <si>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</si>
  <si>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</si>
  <si>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</si>
  <si>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</si>
  <si>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</si>
  <si>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</si>
  <si>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</si>
  <si>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</si>
  <si>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</si>
  <si>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</si>
  <si>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</si>
  <si>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</si>
  <si>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</si>
  <si>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</si>
  <si>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</si>
  <si>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</si>
  <si>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</si>
  <si>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</si>
  <si>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</si>
  <si>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</si>
  <si>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</si>
  <si>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</si>
  <si>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</si>
  <si>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</si>
  <si>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</si>
  <si>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</si>
  <si>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</si>
  <si>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</si>
  <si>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</si>
  <si>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</si>
  <si>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</si>
  <si>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</si>
  <si>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</si>
  <si>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</si>
  <si>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</si>
  <si>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</si>
  <si>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</si>
  <si>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</si>
  <si>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</si>
  <si>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</si>
  <si>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</si>
  <si>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</si>
  <si>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</si>
  <si>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</si>
  <si>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</si>
  <si>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</si>
  <si>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</si>
  <si>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</si>
  <si>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</si>
  <si>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</si>
  <si>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</si>
  <si>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</si>
  <si>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</si>
  <si>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</si>
  <si>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</si>
  <si>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</si>
  <si>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</si>
  <si>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</si>
  <si>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</si>
  <si>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</si>
  <si>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</si>
  <si>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</si>
  <si>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</si>
  <si>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</si>
  <si>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</si>
  <si>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</si>
  <si>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</si>
  <si>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</si>
  <si>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</si>
  <si>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</si>
  <si>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</si>
  <si>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</si>
  <si>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</si>
  <si>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</si>
  <si>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</si>
  <si>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</si>
  <si>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</si>
  <si>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</si>
  <si>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</si>
  <si>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</si>
  <si>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</si>
  <si>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</si>
  <si>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</si>
  <si>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</si>
  <si>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</si>
  <si>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</si>
  <si>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</si>
  <si>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</si>
  <si>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</si>
  <si>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</si>
  <si>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</si>
  <si>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</si>
  <si>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</si>
  <si>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</si>
  <si>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</si>
  <si>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</si>
  <si>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</si>
  <si>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</si>
  <si>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</si>
  <si>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</si>
  <si>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</si>
  <si>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</si>
  <si>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</si>
  <si>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</si>
  <si>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</si>
  <si>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</si>
  <si>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</si>
  <si>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</si>
  <si>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</si>
  <si>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</si>
  <si>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</si>
  <si>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</si>
  <si>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</si>
  <si>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</si>
  <si>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</si>
  <si>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</si>
  <si>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</si>
  <si>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</si>
  <si>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</si>
  <si>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</si>
  <si>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</si>
  <si>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</si>
  <si>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</si>
  <si>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</si>
  <si>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</si>
  <si>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</si>
  <si>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</si>
  <si>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</si>
  <si>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</si>
  <si>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</si>
  <si>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</si>
  <si>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</si>
  <si>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</si>
  <si>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</si>
  <si>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</si>
  <si>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</si>
  <si>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</si>
  <si>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</si>
  <si>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</si>
  <si>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</si>
  <si>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</si>
  <si>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</si>
  <si>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</si>
  <si>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</si>
  <si>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</si>
  <si>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</si>
  <si>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</si>
  <si>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</si>
  <si>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</si>
  <si>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</si>
  <si>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</si>
  <si>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</si>
  <si>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</si>
  <si>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</si>
  <si>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</si>
  <si>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</si>
  <si>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</si>
  <si>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</si>
  <si>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</si>
  <si>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</si>
  <si>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</si>
  <si>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</si>
  <si>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</si>
  <si>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</si>
  <si>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</si>
  <si>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</si>
  <si>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</si>
  <si>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</si>
  <si>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</si>
  <si>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</si>
  <si>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</si>
  <si>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</si>
  <si>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</si>
  <si>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</si>
  <si>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</si>
  <si>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</si>
  <si>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</si>
  <si>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</si>
  <si>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</si>
  <si>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</si>
  <si>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</si>
  <si>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</si>
  <si>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</si>
  <si>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</si>
  <si>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</si>
  <si>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</si>
  <si>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</si>
  <si>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</si>
  <si>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</si>
  <si>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</si>
  <si>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</si>
  <si>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</si>
  <si>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</si>
  <si>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</si>
  <si>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</si>
  <si>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</si>
  <si>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</si>
  <si>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</si>
  <si>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</si>
  <si>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</si>
  <si>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</si>
  <si>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</si>
  <si>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</si>
  <si>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</si>
  <si>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</si>
  <si>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</si>
  <si>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</si>
  <si>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</si>
  <si>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</si>
  <si>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</si>
  <si>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</si>
  <si>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</si>
  <si>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</si>
  <si>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</si>
  <si>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</si>
  <si>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</si>
  <si>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</si>
  <si>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</si>
  <si>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</si>
  <si>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</si>
  <si>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</si>
  <si>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</si>
  <si>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</si>
  <si>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</si>
  <si>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</si>
  <si>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</si>
  <si>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</si>
  <si>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</si>
  <si>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</si>
  <si>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</si>
  <si>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</si>
  <si>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</si>
  <si>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</si>
  <si>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</si>
  <si>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</si>
  <si>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</si>
  <si>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</si>
  <si>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</si>
  <si>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</si>
  <si>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</si>
  <si>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</si>
  <si>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</si>
  <si>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</si>
  <si>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</si>
  <si>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</si>
  <si>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</si>
  <si>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</si>
  <si>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</si>
  <si>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</si>
  <si>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</si>
  <si>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</si>
  <si>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</si>
  <si>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</si>
  <si>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</si>
  <si>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</si>
  <si>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</si>
  <si>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</si>
  <si>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</si>
  <si>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</si>
  <si>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</si>
  <si>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</si>
  <si>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</si>
  <si>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</si>
  <si>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</si>
  <si>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</si>
  <si>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</si>
  <si>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</si>
  <si>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</si>
  <si>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</si>
  <si>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</si>
  <si>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</si>
  <si>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</si>
  <si>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</si>
  <si>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</si>
  <si>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</si>
  <si>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</si>
  <si>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</si>
  <si>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</si>
  <si>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</si>
  <si>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</si>
  <si>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</si>
  <si>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</si>
  <si>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</si>
  <si>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</si>
  <si>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</si>
  <si>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</si>
  <si>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</si>
  <si>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</si>
  <si>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</si>
  <si>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</si>
  <si>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</si>
  <si>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</si>
  <si>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</si>
  <si>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</si>
  <si>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</si>
  <si>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</si>
  <si>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</si>
  <si>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</si>
  <si>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</si>
  <si>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</si>
  <si>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</si>
  <si>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</si>
  <si>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</si>
  <si>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</si>
  <si>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</si>
  <si>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</si>
  <si>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</si>
  <si>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</si>
  <si>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</si>
  <si>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</si>
  <si>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</si>
  <si>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</si>
  <si>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</si>
  <si>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</si>
  <si>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</si>
  <si>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</si>
  <si>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</si>
  <si>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</si>
  <si>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</si>
  <si>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</si>
  <si>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</si>
  <si>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</si>
  <si>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</si>
  <si>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</si>
  <si>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</si>
  <si>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</si>
  <si>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</si>
  <si>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</si>
  <si>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</si>
  <si>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</si>
  <si>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</si>
  <si>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</si>
  <si>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</si>
  <si>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</si>
  <si>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</si>
  <si>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</si>
  <si>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</si>
  <si>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</si>
  <si>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</si>
  <si>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</si>
  <si>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</si>
  <si>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</si>
  <si>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</si>
  <si>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</si>
  <si>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</si>
  <si>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</si>
  <si>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</si>
  <si>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</si>
  <si>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</si>
  <si>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</si>
  <si>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</si>
  <si>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</si>
  <si>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</si>
  <si>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</si>
  <si>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</si>
  <si>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</si>
  <si>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</si>
  <si>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</si>
  <si>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</si>
  <si>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</si>
  <si>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</si>
  <si>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</si>
  <si>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</si>
  <si>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</si>
  <si>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</si>
  <si>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</si>
  <si>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</si>
  <si>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</si>
  <si>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</si>
  <si>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</si>
  <si>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</si>
  <si>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</si>
  <si>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</si>
  <si>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</si>
  <si>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</si>
  <si>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</si>
  <si>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</si>
  <si>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</si>
  <si>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</si>
  <si>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</si>
  <si>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</si>
  <si>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</si>
  <si>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</si>
  <si>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</si>
  <si>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</si>
  <si>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</si>
  <si>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</si>
  <si>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</si>
  <si>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</si>
  <si>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</si>
  <si>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</si>
  <si>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</si>
  <si>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</si>
  <si>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</si>
  <si>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</si>
  <si>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</si>
  <si>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</si>
  <si>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</si>
  <si>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</si>
  <si>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</si>
  <si>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</si>
  <si>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</si>
  <si>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</si>
  <si>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</si>
  <si>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</si>
  <si>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</si>
  <si>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</si>
  <si>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</si>
  <si>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</si>
  <si>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</si>
  <si>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</si>
  <si>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</si>
  <si>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</si>
  <si>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</si>
  <si>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</si>
  <si>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</si>
  <si>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</si>
  <si>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</si>
  <si>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</si>
  <si>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</si>
  <si>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</si>
  <si>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</si>
  <si>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</si>
  <si>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</si>
  <si>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</si>
  <si>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</si>
  <si>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</si>
  <si>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</si>
  <si>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</si>
  <si>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</si>
  <si>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</si>
  <si>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</si>
  <si>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</si>
  <si>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</si>
  <si>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</si>
  <si>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</si>
  <si>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</si>
  <si>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</si>
  <si>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</si>
  <si>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</si>
  <si>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</si>
  <si>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</si>
  <si>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</si>
  <si>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</si>
  <si>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</si>
  <si>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</si>
  <si>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</si>
  <si>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</si>
  <si>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</si>
  <si>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</si>
  <si>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</si>
  <si>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</si>
  <si>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</si>
  <si>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</si>
  <si>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</si>
  <si>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</si>
  <si>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</si>
  <si>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</si>
  <si>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</si>
  <si>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</si>
  <si>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</si>
  <si>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</si>
  <si>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</si>
  <si>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</si>
  <si>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</si>
  <si>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</si>
  <si>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</si>
  <si>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</si>
  <si>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</si>
  <si>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</si>
  <si>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</si>
  <si>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</si>
  <si>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</si>
  <si>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</si>
  <si>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</si>
  <si>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</si>
  <si>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</si>
  <si>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</si>
  <si>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</si>
  <si>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</si>
  <si>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</si>
  <si>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</si>
  <si>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</si>
  <si>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</si>
  <si>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</si>
  <si>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</si>
  <si>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</si>
  <si>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</si>
  <si>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</si>
  <si>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</si>
  <si>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</si>
  <si>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</si>
  <si>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</si>
  <si>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</si>
  <si>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</si>
  <si>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</si>
  <si>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</si>
  <si>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</si>
  <si>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</si>
  <si>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</si>
  <si>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</si>
  <si>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</si>
  <si>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</si>
  <si>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</si>
  <si>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</si>
  <si>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</si>
  <si>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</si>
  <si>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</si>
  <si>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</si>
  <si>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</si>
  <si>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</si>
  <si>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</si>
  <si>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</si>
  <si>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</si>
  <si>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</si>
  <si>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</si>
  <si>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</si>
  <si>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</si>
  <si>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</si>
  <si>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</si>
  <si>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</si>
  <si>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</si>
  <si>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</si>
  <si>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</si>
  <si>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</si>
  <si>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</si>
  <si>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</si>
  <si>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</si>
  <si>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</si>
  <si>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</si>
  <si>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</si>
  <si>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</si>
  <si>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</si>
  <si>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</si>
  <si>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</si>
  <si>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</si>
  <si>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</si>
  <si>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</si>
  <si>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</si>
  <si>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</si>
  <si>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</si>
  <si>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</si>
  <si>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</si>
  <si>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</si>
  <si>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</si>
  <si>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</si>
  <si>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</si>
  <si>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</si>
  <si>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</si>
  <si>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</si>
  <si>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</si>
  <si>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</si>
  <si>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</si>
  <si>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</si>
  <si>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</si>
  <si>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</si>
  <si>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</si>
  <si>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</si>
  <si>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</si>
  <si>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</si>
  <si>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</si>
  <si>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</si>
  <si>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</si>
  <si>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</si>
  <si>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</si>
  <si>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</si>
  <si>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</si>
  <si>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</si>
  <si>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</si>
  <si>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</si>
  <si>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</si>
  <si>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</si>
  <si>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</si>
  <si>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</si>
  <si>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</si>
  <si>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</si>
  <si>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</si>
  <si>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</si>
  <si>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</si>
  <si>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</si>
  <si>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</si>
  <si>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</si>
  <si>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</si>
  <si>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</si>
  <si>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</si>
  <si>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</si>
  <si>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</si>
  <si>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</si>
  <si>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</si>
  <si>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</si>
  <si>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</si>
  <si>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</si>
  <si>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</si>
  <si>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</si>
  <si>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</si>
  <si>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</si>
  <si>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</si>
  <si>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</si>
  <si>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</si>
  <si>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</si>
  <si>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</si>
  <si>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</si>
  <si>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</si>
  <si>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</si>
  <si>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</si>
  <si>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</si>
  <si>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</si>
  <si>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</si>
  <si>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</si>
  <si>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</si>
  <si>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</si>
  <si>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</si>
  <si>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</si>
  <si>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</si>
  <si>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</si>
  <si>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</si>
  <si>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</si>
  <si>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</si>
  <si>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</si>
  <si>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</si>
  <si>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</si>
  <si>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</si>
  <si>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</si>
  <si>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</si>
  <si>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</si>
  <si>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</si>
  <si>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</si>
  <si>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</si>
  <si>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</si>
  <si>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</si>
  <si>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</si>
  <si>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</si>
  <si>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</si>
  <si>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</si>
  <si>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</si>
  <si>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</si>
  <si>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</si>
  <si>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</si>
  <si>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</si>
  <si>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</si>
  <si>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</si>
  <si>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</si>
  <si>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</si>
  <si>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</si>
  <si>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</si>
  <si>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</si>
  <si>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</si>
  <si>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</si>
  <si>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</si>
  <si>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</si>
  <si>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</si>
  <si>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</si>
  <si>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</si>
  <si>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</si>
  <si>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</si>
  <si>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</si>
  <si>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</si>
  <si>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</si>
  <si>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</si>
  <si>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</si>
  <si>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</si>
  <si>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</si>
  <si>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</si>
  <si>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</si>
  <si>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</si>
  <si>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</si>
  <si>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</si>
  <si>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</si>
  <si>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</si>
  <si>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</si>
  <si>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</si>
  <si>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</si>
  <si>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</si>
  <si>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</si>
  <si>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</si>
  <si>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</si>
  <si>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</si>
  <si>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</si>
  <si>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</si>
  <si>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</si>
  <si>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</si>
  <si>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</si>
  <si>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</si>
  <si>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</si>
  <si>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</si>
  <si>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</si>
  <si>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</si>
  <si>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</si>
  <si>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</si>
  <si>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</si>
  <si>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</si>
  <si>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</si>
  <si>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</si>
  <si>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</si>
  <si>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</si>
  <si>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</si>
  <si>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</si>
  <si>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</si>
  <si>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</si>
  <si>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</si>
  <si>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</si>
  <si>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</si>
  <si>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</si>
  <si>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</si>
  <si>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</si>
  <si>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</si>
  <si>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</si>
  <si>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</si>
  <si>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</si>
  <si>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</si>
  <si>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</si>
  <si>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</si>
  <si>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</si>
  <si>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</si>
  <si>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</si>
  <si>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</si>
  <si>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</si>
  <si>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</si>
  <si>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</si>
  <si>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</si>
  <si>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</si>
  <si>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</si>
  <si>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</si>
  <si>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</si>
  <si>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</si>
  <si>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</si>
  <si>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</si>
  <si>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</si>
  <si>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</si>
  <si>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</si>
  <si>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</si>
  <si>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</si>
  <si>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</si>
  <si>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</si>
  <si>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</si>
  <si>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</si>
  <si>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</si>
  <si>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</si>
  <si>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</si>
  <si>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</si>
  <si>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</si>
  <si>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</si>
  <si>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</si>
  <si>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</si>
  <si>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</si>
  <si>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</si>
  <si>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</si>
  <si>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</si>
  <si>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</si>
  <si>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</si>
  <si>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</si>
  <si>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</si>
  <si>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</si>
  <si>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</si>
  <si>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</si>
  <si>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</si>
  <si>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</si>
  <si>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</si>
  <si>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</si>
  <si>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</si>
  <si>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</si>
  <si>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</si>
  <si>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</si>
  <si>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</si>
  <si>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</si>
  <si>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</si>
  <si>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</si>
  <si>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</si>
  <si>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</si>
  <si>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</si>
  <si>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</si>
  <si>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</si>
  <si>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</si>
  <si>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</si>
  <si>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</si>
  <si>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</si>
  <si>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</si>
  <si>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</si>
  <si>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</si>
  <si>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</si>
  <si>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</si>
  <si>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</si>
  <si>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</si>
  <si>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</si>
  <si>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</si>
  <si>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</si>
  <si>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</si>
  <si>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</si>
  <si>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</si>
  <si>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</si>
  <si>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</si>
  <si>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</si>
  <si>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</si>
  <si>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</si>
  <si>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</si>
  <si>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</si>
  <si>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</si>
  <si>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</si>
  <si>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</si>
  <si>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</si>
  <si>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</si>
  <si>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</si>
  <si>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</si>
  <si>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</si>
  <si>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</si>
  <si>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</si>
  <si>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</si>
  <si>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</si>
  <si>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</si>
  <si>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</si>
  <si>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</si>
  <si>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</si>
  <si>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</si>
  <si>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</si>
  <si>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</si>
  <si>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</si>
  <si>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</si>
  <si>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</si>
  <si>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</si>
  <si>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</si>
  <si>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</si>
  <si>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</si>
  <si>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</si>
  <si>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</si>
  <si>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</si>
  <si>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</si>
  <si>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</si>
  <si>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</si>
  <si>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</si>
  <si>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</si>
  <si>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</si>
  <si>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</si>
  <si>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</si>
  <si>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</si>
  <si>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</si>
  <si>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</si>
  <si>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</si>
  <si>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</si>
  <si>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</si>
  <si>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</si>
  <si>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</si>
  <si>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</si>
  <si>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</si>
  <si>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</si>
  <si>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</si>
  <si>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</si>
  <si>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</si>
  <si>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</si>
  <si>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</si>
  <si>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</si>
  <si>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</si>
  <si>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</si>
  <si>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</si>
  <si>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</si>
  <si>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</si>
  <si>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</si>
  <si>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</si>
  <si>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</si>
  <si>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</si>
  <si>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</si>
  <si>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</si>
  <si>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</si>
  <si>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</si>
  <si>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</si>
  <si>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</si>
  <si>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</si>
  <si>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</si>
  <si>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</si>
  <si>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</si>
  <si>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</si>
  <si>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</si>
  <si>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</si>
  <si>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</si>
  <si>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</si>
  <si>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</si>
  <si>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</si>
  <si>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</si>
  <si>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</si>
  <si>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</si>
  <si>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</si>
  <si>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</si>
  <si>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</si>
  <si>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</si>
  <si>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</si>
  <si>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</si>
  <si>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</si>
  <si>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</si>
  <si>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</si>
  <si>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</si>
  <si>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</si>
  <si>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</si>
  <si>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</si>
  <si>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</si>
  <si>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</si>
  <si>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</si>
  <si>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</si>
  <si>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</si>
  <si>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</si>
  <si>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</si>
  <si>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</si>
  <si>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</si>
  <si>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</si>
  <si>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</si>
  <si>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</si>
  <si>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</si>
  <si>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</si>
  <si>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</si>
  <si>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</si>
  <si>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</si>
  <si>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</si>
  <si>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</si>
  <si>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</si>
  <si>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</si>
  <si>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</si>
  <si>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</si>
  <si>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</si>
  <si>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</si>
  <si>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</si>
  <si>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</si>
  <si>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</si>
  <si>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</si>
  <si>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</si>
  <si>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</si>
  <si>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</si>
  <si>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</si>
  <si>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</si>
  <si>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</si>
  <si>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</si>
  <si>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</si>
  <si>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</si>
  <si>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</si>
  <si>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</si>
  <si>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</si>
  <si>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</si>
  <si>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</si>
  <si>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</si>
  <si>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</si>
  <si>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</si>
  <si>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</si>
  <si>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</si>
  <si>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</si>
  <si>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</si>
  <si>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</si>
  <si>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</si>
  <si>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</si>
  <si>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</si>
  <si>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</si>
  <si>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</si>
  <si>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</si>
  <si>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</si>
  <si>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</si>
  <si>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</si>
  <si>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</si>
  <si>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</si>
  <si>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</si>
  <si>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</si>
  <si>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</si>
  <si>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</si>
  <si>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</si>
  <si>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</si>
  <si>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</si>
  <si>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</si>
  <si>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</si>
  <si>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</si>
  <si>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</si>
  <si>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</si>
  <si>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</si>
  <si>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</si>
  <si>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</si>
  <si>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</si>
  <si>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</si>
  <si>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</si>
  <si>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</si>
  <si>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</si>
  <si>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</si>
  <si>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</si>
  <si>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</si>
  <si>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</si>
  <si>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</si>
  <si>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</si>
  <si>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</si>
  <si>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</si>
  <si>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</si>
  <si>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</si>
  <si>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</si>
  <si>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</si>
  <si>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</si>
  <si>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</si>
  <si>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</si>
  <si>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</si>
  <si>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</si>
  <si>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</si>
  <si>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</si>
  <si>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</si>
  <si>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</si>
  <si>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</si>
  <si>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</si>
  <si>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</si>
  <si>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</si>
  <si>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</si>
  <si>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</si>
  <si>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</si>
  <si>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</si>
  <si>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</si>
  <si>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</si>
  <si>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</si>
  <si>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</si>
  <si>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</si>
  <si>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</si>
  <si>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</si>
  <si>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</si>
  <si>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</si>
  <si>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</si>
  <si>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</si>
  <si>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</si>
  <si>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</si>
  <si>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</si>
  <si>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</si>
  <si>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</si>
  <si>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</si>
  <si>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</si>
  <si>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</si>
  <si>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</si>
  <si>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</si>
  <si>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</si>
  <si>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</si>
  <si>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</si>
  <si>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</si>
  <si>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</si>
  <si>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</si>
  <si>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</si>
  <si>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</si>
  <si>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</si>
  <si>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</si>
  <si>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</si>
  <si>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</si>
  <si>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</si>
  <si>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</si>
  <si>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</si>
  <si>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</si>
  <si>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</si>
  <si>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</si>
  <si>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</si>
  <si>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</si>
  <si>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</si>
  <si>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</si>
  <si>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</si>
  <si>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</si>
  <si>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</si>
  <si>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</si>
  <si>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</si>
  <si>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</si>
  <si>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</si>
  <si>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</si>
  <si>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</si>
  <si>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</si>
  <si>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</si>
  <si>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</si>
  <si>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</si>
  <si>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</si>
  <si>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</si>
  <si>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</si>
  <si>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</si>
  <si>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</si>
  <si>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</si>
  <si>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</si>
  <si>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</si>
  <si>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</si>
  <si>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</si>
  <si>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</si>
  <si>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</si>
  <si>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</si>
  <si>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</si>
  <si>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</si>
  <si>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</si>
  <si>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</si>
  <si>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</si>
  <si>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</si>
  <si>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</si>
  <si>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</si>
  <si>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</si>
  <si>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</si>
  <si>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</si>
  <si>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</si>
  <si>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</si>
  <si>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</si>
  <si>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</si>
  <si>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</si>
  <si>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</si>
  <si>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</si>
  <si>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</si>
  <si>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</si>
  <si>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</si>
  <si>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</si>
  <si>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</si>
  <si>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</si>
  <si>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</si>
  <si>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</si>
  <si>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</si>
  <si>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</si>
  <si>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</si>
  <si>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</si>
  <si>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</si>
  <si>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</si>
  <si>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</si>
  <si>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</si>
  <si>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</si>
  <si>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</si>
  <si>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</si>
  <si>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</si>
  <si>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</si>
  <si>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</si>
  <si>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</si>
  <si>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</si>
  <si>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</si>
  <si>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</si>
  <si>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</si>
  <si>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</si>
  <si>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</si>
  <si>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</si>
  <si>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</si>
  <si>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</si>
  <si>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</si>
  <si>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</si>
  <si>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</si>
  <si>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</si>
  <si>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</si>
  <si>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</si>
  <si>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</si>
  <si>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</si>
  <si>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</si>
  <si>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</si>
  <si>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</si>
  <si>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</si>
  <si>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</si>
  <si>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</si>
  <si>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</si>
  <si>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</si>
  <si>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</si>
  <si>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</si>
  <si>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</si>
  <si>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</si>
  <si>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</si>
  <si>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</si>
  <si>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</si>
  <si>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</si>
  <si>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</si>
  <si>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</si>
  <si>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</si>
  <si>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</si>
  <si>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</si>
  <si>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</si>
  <si>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</si>
  <si>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</si>
  <si>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</si>
  <si>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</si>
  <si>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</si>
  <si>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</si>
  <si>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</si>
  <si>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</si>
  <si>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</si>
  <si>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</si>
  <si>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</si>
  <si>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</si>
  <si>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</si>
  <si>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</si>
  <si>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</si>
  <si>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</si>
  <si>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</si>
  <si>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</si>
  <si>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</si>
  <si>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</si>
  <si>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</si>
  <si>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</si>
  <si>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</si>
  <si>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</si>
  <si>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</si>
  <si>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</si>
  <si>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</si>
  <si>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</si>
  <si>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</si>
  <si>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</si>
  <si>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</si>
  <si>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</si>
  <si>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</si>
  <si>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</si>
  <si>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</si>
  <si>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</si>
  <si>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</si>
  <si>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</si>
  <si>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</si>
  <si>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</si>
  <si>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</si>
  <si>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</si>
  <si>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</si>
  <si>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</si>
  <si>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</si>
  <si>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</si>
  <si>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</si>
  <si>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</si>
  <si>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</si>
  <si>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</si>
  <si>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</si>
  <si>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</si>
  <si>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</si>
  <si>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</si>
  <si>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</si>
  <si>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</si>
  <si>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</si>
  <si>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</si>
  <si>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</si>
  <si>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</si>
  <si>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</si>
  <si>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</si>
  <si>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</si>
  <si>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</si>
  <si>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</si>
  <si>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</si>
  <si>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</si>
  <si>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</si>
  <si>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</si>
  <si>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</si>
  <si>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</si>
  <si>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</si>
  <si>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</si>
  <si>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</si>
  <si>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</si>
  <si>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</si>
  <si>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</si>
  <si>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</si>
  <si>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</si>
  <si>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</si>
  <si>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</si>
  <si>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</si>
  <si>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</si>
  <si>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</si>
  <si>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</si>
  <si>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</si>
  <si>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</si>
  <si>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</si>
  <si>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</si>
  <si>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</si>
  <si>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</si>
  <si>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</si>
  <si>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</si>
  <si>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</si>
  <si>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</si>
  <si>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</si>
  <si>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</si>
  <si>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</si>
  <si>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</si>
  <si>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</si>
  <si>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</si>
  <si>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</si>
  <si>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</si>
  <si>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</si>
  <si>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</si>
  <si>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</si>
  <si>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</si>
  <si>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</si>
  <si>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</si>
  <si>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</si>
  <si>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</si>
  <si>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</si>
  <si>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</si>
  <si>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</si>
  <si>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</si>
  <si>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</si>
  <si>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</si>
  <si>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</si>
  <si>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</si>
  <si>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</si>
  <si>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</si>
  <si>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</si>
  <si>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</si>
  <si>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</si>
  <si>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</si>
  <si>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</si>
  <si>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</si>
  <si>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</si>
  <si>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</si>
  <si>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</si>
  <si>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</si>
  <si>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</si>
  <si>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</si>
  <si>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</si>
  <si>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</si>
  <si>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</si>
  <si>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</si>
  <si>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</si>
  <si>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</si>
  <si>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</si>
  <si>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</si>
  <si>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</si>
  <si>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</si>
  <si>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</si>
  <si>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</si>
  <si>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</si>
  <si>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</si>
  <si>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</si>
  <si>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</si>
  <si>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</si>
  <si>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</si>
  <si>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</si>
  <si>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</si>
  <si>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</si>
  <si>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</si>
  <si>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</si>
  <si>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</si>
  <si>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</si>
  <si>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</si>
  <si>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</si>
  <si>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</si>
  <si>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</si>
  <si>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</si>
  <si>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</si>
  <si>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</si>
  <si>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</si>
  <si>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</si>
  <si>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</si>
  <si>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</si>
  <si>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</si>
  <si>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</si>
  <si>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</si>
  <si>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</si>
  <si>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</si>
  <si>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</si>
  <si>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</si>
  <si>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</si>
  <si>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</si>
  <si>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</si>
  <si>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</si>
  <si>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</si>
  <si>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</si>
  <si>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</si>
  <si>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</si>
  <si>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</si>
  <si>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</si>
  <si>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</si>
  <si>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</si>
  <si>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</si>
  <si>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</si>
  <si>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</si>
  <si>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</si>
  <si>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</si>
  <si>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</si>
  <si>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</si>
  <si>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</si>
  <si>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</si>
  <si>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</si>
  <si>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</si>
  <si>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</si>
  <si>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</si>
  <si>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</si>
  <si>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</si>
  <si>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</si>
  <si>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</si>
  <si>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</si>
  <si>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</si>
  <si>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</si>
  <si>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</si>
  <si>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</si>
  <si>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</si>
  <si>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</si>
  <si>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</si>
  <si>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</si>
  <si>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</si>
  <si>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</si>
  <si>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</si>
  <si>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</si>
  <si>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</si>
  <si>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</si>
  <si>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</si>
  <si>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</si>
  <si>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</si>
  <si>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</si>
  <si>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</si>
  <si>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</si>
  <si>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</si>
  <si>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</si>
  <si>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</si>
  <si>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</si>
  <si>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</si>
  <si>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</si>
  <si>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</si>
  <si>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</si>
  <si>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</si>
  <si>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</si>
  <si>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</si>
  <si>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</si>
  <si>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</si>
  <si>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</si>
  <si>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</si>
  <si>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</si>
  <si>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</si>
  <si>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</si>
  <si>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</si>
  <si>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</si>
  <si>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</si>
  <si>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</si>
  <si>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</si>
  <si>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</si>
  <si>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</si>
  <si>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</si>
  <si>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</si>
  <si>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</si>
  <si>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</si>
  <si>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</si>
  <si>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</si>
  <si>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</si>
  <si>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</si>
  <si>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</si>
  <si>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</si>
  <si>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</si>
  <si>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</si>
  <si>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</si>
  <si>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</si>
  <si>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</si>
  <si>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</si>
  <si>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</si>
  <si>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</si>
  <si>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</si>
  <si>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</si>
  <si>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</si>
  <si>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</si>
  <si>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</si>
  <si>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</si>
  <si>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</si>
  <si>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</si>
  <si>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</si>
  <si>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</si>
  <si>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</si>
  <si>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</si>
  <si>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</si>
  <si>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</si>
  <si>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</si>
  <si>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</si>
  <si>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</si>
  <si>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</si>
  <si>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</si>
  <si>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</si>
  <si>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</si>
  <si>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</si>
  <si>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</si>
  <si>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</si>
  <si>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</si>
  <si>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</si>
  <si>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</si>
  <si>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</si>
  <si>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</si>
  <si>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</si>
  <si>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</si>
  <si>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</si>
  <si>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</si>
  <si>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</si>
  <si>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</si>
  <si>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</si>
  <si>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</si>
  <si>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</si>
  <si>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</si>
  <si>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</si>
  <si>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</si>
  <si>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</si>
  <si>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</si>
  <si>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</si>
  <si>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</si>
  <si>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</si>
  <si>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</si>
  <si>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</si>
  <si>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</si>
  <si>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</si>
  <si>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</si>
  <si>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</si>
  <si>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</si>
  <si>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</si>
  <si>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</si>
  <si>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</si>
  <si>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</si>
  <si>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</si>
  <si>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</si>
  <si>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</si>
  <si>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</si>
  <si>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</si>
  <si>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</si>
  <si>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</si>
  <si>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</si>
  <si>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</si>
  <si>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</si>
  <si>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</si>
  <si>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</si>
  <si>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</si>
  <si>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</si>
  <si>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</si>
  <si>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</si>
  <si>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</si>
  <si>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</si>
  <si>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</si>
  <si>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</si>
  <si>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</si>
  <si>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</si>
  <si>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</si>
  <si>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</si>
  <si>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</si>
  <si>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</si>
  <si>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</si>
  <si>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</si>
  <si>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</si>
  <si>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</si>
  <si>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</si>
  <si>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</si>
  <si>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</si>
  <si>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</si>
  <si>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</si>
  <si>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</si>
  <si>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</si>
  <si>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</si>
  <si>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</si>
  <si>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</si>
  <si>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</si>
  <si>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</si>
  <si>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</si>
  <si>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</si>
  <si>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</si>
  <si>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</si>
  <si>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</si>
  <si>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</si>
  <si>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</si>
  <si>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</si>
  <si>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</si>
  <si>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</si>
  <si>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</si>
  <si>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</si>
  <si>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</si>
  <si>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</si>
  <si>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</si>
  <si>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</si>
  <si>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</si>
  <si>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</si>
  <si>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</si>
  <si>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</si>
  <si>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</si>
  <si>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</si>
  <si>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</si>
  <si>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</si>
  <si>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</si>
  <si>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</si>
  <si>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</si>
  <si>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</si>
  <si>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</si>
  <si>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</si>
  <si>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</si>
  <si>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</si>
  <si>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</si>
  <si>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</si>
  <si>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</si>
  <si>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</si>
  <si>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</si>
  <si>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</si>
  <si>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</si>
  <si>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</si>
  <si>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</si>
  <si>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</si>
  <si>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</si>
  <si>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</si>
  <si>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</si>
  <si>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</si>
  <si>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</si>
  <si>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</si>
  <si>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</si>
  <si>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</si>
  <si>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</si>
  <si>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</si>
  <si>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</si>
  <si>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</si>
  <si>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</si>
  <si>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</si>
  <si>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</si>
  <si>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</si>
  <si>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</si>
  <si>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</si>
  <si>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</si>
  <si>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</si>
  <si>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</si>
  <si>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</si>
  <si>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</si>
  <si>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</si>
  <si>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</si>
  <si>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</si>
  <si>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</si>
  <si>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</si>
  <si>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</si>
  <si>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</si>
  <si>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</si>
  <si>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</si>
  <si>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</si>
  <si>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</si>
  <si>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</si>
  <si>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</si>
  <si>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</si>
  <si>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</si>
  <si>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</si>
  <si>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</si>
  <si>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</si>
  <si>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</si>
  <si>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</si>
  <si>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</si>
  <si>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</si>
  <si>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</si>
  <si>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</si>
  <si>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</si>
  <si>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</si>
  <si>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</si>
  <si>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</si>
  <si>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</si>
  <si>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</si>
  <si>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</si>
  <si>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</si>
  <si>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</si>
  <si>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</si>
  <si>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</si>
  <si>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</si>
  <si>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</si>
  <si>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</si>
  <si>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</si>
  <si>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</si>
  <si>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</si>
  <si>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</si>
  <si>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</si>
  <si>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</si>
  <si>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</si>
  <si>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</si>
  <si>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</si>
  <si>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</si>
  <si>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</si>
  <si>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</si>
  <si>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</si>
  <si>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</si>
  <si>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</si>
  <si>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</si>
  <si>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</si>
  <si>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</si>
  <si>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</si>
  <si>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</si>
  <si>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</si>
  <si>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</si>
  <si>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</si>
  <si>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</si>
  <si>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</si>
  <si>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</si>
  <si>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</si>
  <si>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</si>
  <si>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</si>
  <si>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</si>
  <si>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</si>
  <si>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</si>
  <si>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</si>
  <si>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</si>
  <si>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</si>
  <si>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</si>
  <si>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</si>
  <si>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</si>
  <si>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</si>
  <si>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</si>
  <si>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</si>
  <si>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</si>
  <si>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</si>
  <si>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</si>
  <si>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</si>
  <si>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</si>
  <si>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</si>
  <si>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</si>
  <si>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</si>
  <si>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</si>
  <si>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</si>
  <si>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</si>
  <si>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</si>
  <si>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</si>
  <si>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</si>
  <si>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</si>
  <si>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</si>
  <si>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</si>
  <si>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</si>
  <si>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</si>
  <si>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</si>
  <si>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</si>
  <si>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</si>
  <si>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</si>
  <si>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</si>
  <si>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</si>
  <si>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</si>
  <si>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</si>
  <si>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</si>
  <si>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</si>
  <si>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</si>
  <si>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</si>
  <si>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</si>
  <si>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</si>
  <si>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</si>
  <si>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</si>
  <si>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</si>
  <si>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</si>
  <si>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</si>
  <si>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</si>
  <si>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</si>
  <si>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</si>
  <si>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</si>
  <si>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</si>
  <si>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</si>
  <si>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</si>
  <si>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</si>
  <si>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</si>
  <si>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</si>
  <si>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</si>
  <si>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</si>
  <si>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</si>
  <si>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</si>
  <si>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</si>
  <si>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</si>
  <si>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</si>
  <si>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</si>
  <si>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</si>
  <si>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</si>
  <si>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</si>
  <si>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</si>
  <si>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</si>
  <si>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</si>
  <si>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</si>
  <si>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</si>
  <si>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</si>
  <si>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</si>
  <si>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</si>
  <si>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</si>
  <si>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</si>
  <si>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</si>
  <si>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</si>
  <si>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</si>
  <si>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</si>
  <si>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</si>
  <si>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</si>
  <si>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</si>
  <si>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</si>
  <si>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</si>
  <si>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</si>
  <si>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</si>
  <si>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</si>
  <si>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</si>
  <si>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</si>
  <si>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</si>
  <si>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</si>
  <si>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</si>
  <si>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</si>
  <si>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</si>
  <si>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</si>
  <si>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</si>
  <si>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</si>
  <si>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</si>
  <si>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</si>
  <si>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</si>
  <si>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</si>
  <si>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</si>
  <si>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</si>
  <si>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</si>
  <si>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</si>
  <si>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</si>
  <si>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</si>
  <si>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</si>
  <si>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</si>
  <si>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</si>
  <si>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</si>
  <si>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</si>
  <si>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</si>
  <si>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</si>
  <si>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</si>
  <si>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</si>
  <si>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</si>
  <si>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</si>
  <si>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</si>
  <si>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</si>
  <si>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</si>
  <si>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</si>
  <si>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</si>
  <si>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</si>
  <si>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</si>
  <si>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</si>
  <si>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</si>
  <si>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</si>
  <si>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</si>
  <si>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</si>
  <si>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</si>
  <si>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</si>
  <si>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</si>
  <si>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</si>
  <si>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</si>
  <si>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</si>
  <si>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</si>
  <si>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</si>
  <si>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</si>
  <si>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</si>
  <si>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</si>
  <si>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</si>
  <si>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</si>
  <si>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</si>
  <si>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</si>
  <si>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</si>
  <si>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</si>
  <si>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</si>
  <si>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</si>
  <si>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</si>
  <si>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</si>
  <si>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</si>
  <si>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</si>
  <si>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</si>
  <si>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</si>
  <si>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</si>
  <si>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</si>
  <si>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</si>
  <si>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</si>
  <si>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</si>
  <si>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</si>
  <si>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</si>
  <si>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</si>
  <si>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</si>
  <si>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</si>
  <si>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</si>
  <si>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</si>
  <si>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</si>
  <si>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</si>
  <si>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</si>
  <si>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</si>
  <si>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</si>
  <si>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</si>
  <si>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</si>
  <si>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</si>
  <si>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</si>
  <si>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</si>
  <si>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</si>
  <si>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</si>
  <si>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</si>
  <si>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</si>
  <si>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</si>
  <si>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</si>
  <si>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</si>
  <si>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</si>
  <si>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</si>
  <si>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</si>
  <si>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</si>
  <si>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</si>
  <si>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</si>
  <si>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</si>
  <si>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</si>
  <si>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</si>
  <si>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</si>
  <si>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</si>
  <si>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</si>
  <si>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</si>
  <si>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</si>
  <si>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</si>
  <si>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</si>
  <si>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</si>
  <si>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</si>
  <si>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</si>
  <si>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</si>
  <si>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</si>
  <si>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</si>
  <si>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</si>
  <si>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</si>
  <si>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</si>
  <si>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</si>
  <si>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</si>
  <si>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</si>
  <si>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</si>
  <si>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</si>
  <si>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</si>
  <si>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</si>
  <si>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</si>
  <si>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</si>
  <si>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</si>
  <si>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</si>
  <si>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</si>
  <si>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</si>
  <si>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</si>
  <si>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</si>
  <si>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</si>
  <si>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</si>
  <si>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</si>
  <si>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</si>
  <si>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</si>
  <si>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</si>
  <si>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</si>
  <si>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</si>
  <si>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</si>
  <si>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</si>
  <si>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</si>
  <si>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</si>
  <si>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</si>
  <si>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</si>
  <si>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</si>
  <si>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</si>
  <si>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</si>
  <si>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</si>
  <si>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</si>
  <si>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</si>
  <si>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</si>
  <si>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</si>
  <si>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</si>
  <si>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</si>
  <si>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</si>
  <si>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</si>
  <si>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</si>
  <si>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</si>
  <si>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</si>
  <si>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</si>
  <si>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</si>
  <si>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</si>
  <si>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</si>
  <si>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</si>
  <si>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</si>
  <si>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</si>
  <si>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</si>
  <si>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</si>
  <si>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</si>
  <si>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</si>
  <si>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</si>
  <si>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</si>
  <si>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</si>
  <si>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</si>
  <si>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</si>
  <si>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</si>
  <si>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</si>
  <si>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</si>
  <si>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</si>
  <si>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</si>
  <si>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</si>
  <si>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</si>
  <si>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</si>
  <si>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</si>
  <si>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</si>
  <si>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</si>
  <si>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</si>
  <si>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</si>
  <si>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</si>
  <si>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</si>
  <si>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</si>
  <si>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</si>
  <si>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</si>
  <si>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</si>
  <si>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</si>
  <si>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</si>
  <si>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</si>
  <si>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</si>
  <si>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</si>
  <si>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</si>
  <si>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</si>
  <si>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</si>
  <si>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</si>
  <si>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</si>
  <si>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</si>
  <si>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</si>
  <si>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</si>
  <si>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</si>
  <si>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</si>
  <si>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</si>
  <si>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</si>
  <si>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</si>
  <si>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</si>
  <si>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</si>
  <si>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</si>
  <si>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</si>
  <si>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</si>
  <si>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</si>
  <si>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</si>
  <si>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</si>
  <si>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</si>
  <si>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</si>
  <si>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</si>
  <si>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</si>
  <si>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</si>
  <si>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</si>
  <si>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</si>
  <si>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</si>
  <si>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</si>
  <si>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</si>
  <si>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</si>
  <si>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</si>
  <si>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</si>
  <si>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</si>
  <si>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</si>
  <si>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</si>
  <si>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</si>
  <si>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</si>
  <si>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</si>
  <si>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</si>
  <si>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</si>
  <si>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</si>
  <si>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</si>
  <si>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</si>
  <si>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</si>
  <si>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</si>
  <si>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</si>
  <si>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</si>
  <si>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</si>
  <si>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</si>
  <si>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</si>
  <si>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</si>
  <si>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</si>
  <si>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</si>
  <si>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</si>
  <si>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</si>
  <si>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</si>
  <si>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</si>
  <si>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</si>
  <si>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</si>
  <si>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</si>
  <si>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</si>
  <si>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</si>
  <si>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</si>
  <si>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</si>
  <si>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</si>
  <si>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</si>
  <si>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</si>
  <si>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</si>
  <si>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</si>
  <si>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</si>
  <si>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</si>
  <si>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</si>
  <si>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</si>
  <si>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</si>
  <si>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</si>
  <si>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</si>
  <si>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</si>
  <si>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</si>
  <si>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</si>
  <si>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</si>
  <si>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</si>
  <si>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</si>
  <si>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</si>
  <si>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</si>
  <si>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</si>
  <si>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</si>
  <si>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</si>
  <si>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</si>
  <si>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</si>
  <si>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</si>
  <si>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</si>
  <si>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</si>
  <si>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</si>
  <si>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</si>
  <si>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</si>
  <si>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</si>
  <si>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</si>
  <si>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</si>
  <si>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</si>
  <si>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</si>
  <si>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</si>
  <si>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</si>
  <si>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</si>
  <si>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</si>
  <si>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</si>
  <si>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</si>
  <si>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</si>
  <si>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</si>
  <si>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</si>
  <si>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</si>
  <si>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</si>
  <si>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</si>
  <si>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</si>
  <si>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</si>
  <si>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</si>
  <si>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</si>
  <si>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</si>
  <si>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</si>
  <si>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</si>
  <si>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</si>
  <si>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</si>
  <si>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</si>
  <si>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</si>
  <si>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</si>
  <si>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</si>
  <si>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</si>
  <si>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</si>
  <si>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</si>
  <si>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</si>
  <si>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</si>
  <si>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</si>
  <si>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</si>
  <si>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</si>
  <si>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</si>
  <si>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</si>
  <si>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</si>
  <si>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</si>
  <si>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</si>
  <si>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</si>
  <si>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</si>
  <si>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</si>
  <si>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</si>
  <si>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</si>
  <si>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</si>
  <si>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</si>
  <si>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</si>
  <si>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</si>
  <si>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</si>
  <si>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</si>
  <si>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</si>
  <si>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</si>
  <si>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</si>
  <si>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</si>
  <si>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</si>
  <si>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</si>
  <si>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</si>
  <si>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</si>
  <si>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</si>
  <si>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</si>
  <si>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</si>
  <si>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</si>
  <si>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</si>
  <si>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</si>
  <si>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</si>
  <si>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</si>
  <si>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</si>
  <si>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</si>
  <si>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</si>
  <si>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</si>
  <si>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</si>
  <si>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</si>
  <si>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</si>
  <si>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</si>
  <si>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</si>
  <si>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</si>
  <si>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</si>
  <si>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</si>
  <si>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</si>
  <si>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</si>
  <si>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</si>
  <si>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</si>
  <si>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</si>
  <si>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</si>
  <si>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</si>
  <si>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</si>
  <si>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</si>
  <si>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</si>
  <si>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</si>
  <si>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</si>
  <si>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</si>
  <si>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</si>
  <si>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</si>
  <si>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</si>
  <si>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</si>
  <si>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</si>
  <si>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</si>
  <si>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</si>
  <si>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</si>
  <si>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</si>
  <si>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</si>
  <si>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</si>
  <si>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</si>
  <si>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</si>
  <si>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</si>
  <si>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</si>
  <si>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</si>
  <si>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</si>
  <si>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</si>
  <si>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</si>
  <si>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</si>
  <si>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</si>
  <si>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</si>
  <si>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</si>
  <si>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</si>
  <si>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</si>
  <si>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</si>
  <si>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</si>
  <si>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</si>
  <si>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</si>
  <si>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</si>
  <si>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</si>
  <si>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</si>
  <si>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</si>
  <si>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</si>
  <si>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</si>
  <si>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</si>
  <si>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</si>
  <si>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</si>
  <si>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</si>
  <si>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</si>
  <si>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</si>
  <si>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</si>
  <si>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</si>
  <si>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</si>
  <si>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</si>
  <si>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</si>
  <si>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</si>
  <si>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</si>
  <si>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</si>
  <si>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</si>
  <si>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</si>
  <si>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</si>
  <si>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</si>
  <si>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</si>
  <si>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</si>
  <si>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</si>
  <si>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</si>
  <si>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</si>
  <si>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</si>
  <si>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</si>
  <si>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</si>
  <si>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</si>
  <si>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</si>
  <si>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</si>
  <si>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</si>
  <si>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</si>
  <si>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</si>
  <si>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</si>
  <si>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</si>
  <si>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</si>
  <si>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</si>
  <si>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</si>
  <si>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</si>
  <si>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</si>
  <si>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</si>
  <si>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</si>
  <si>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</si>
  <si>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</si>
  <si>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</si>
  <si>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</si>
  <si>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</si>
  <si>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</si>
  <si>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</si>
  <si>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</si>
  <si>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</si>
  <si>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</si>
  <si>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</si>
  <si>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</si>
  <si>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</si>
  <si>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</si>
  <si>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</si>
  <si>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</si>
  <si>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</si>
  <si>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</si>
  <si>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</si>
  <si>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</si>
  <si>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</si>
  <si>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</si>
  <si>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</si>
  <si>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</si>
  <si>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</si>
  <si>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</si>
  <si>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</si>
  <si>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</si>
  <si>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</si>
  <si>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</si>
  <si>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</si>
  <si>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</si>
  <si>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</si>
  <si>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</si>
  <si>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</si>
  <si>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</si>
  <si>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</si>
  <si>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</si>
  <si>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</si>
  <si>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</si>
  <si>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</si>
  <si>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</si>
  <si>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</si>
  <si>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</si>
  <si>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</si>
  <si>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</si>
  <si>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</si>
  <si>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</si>
  <si>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</si>
  <si>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</si>
  <si>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</si>
  <si>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</si>
  <si>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</si>
  <si>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</si>
  <si>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</si>
  <si>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</si>
  <si>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</si>
  <si>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</si>
  <si>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</si>
  <si>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</si>
  <si>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</si>
  <si>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</si>
  <si>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</si>
  <si>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</si>
  <si>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</si>
  <si>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</si>
  <si>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</si>
  <si>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</si>
  <si>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</si>
  <si>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</si>
  <si>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</si>
  <si>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</si>
  <si>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</si>
  <si>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</si>
  <si>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</si>
  <si>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</si>
  <si>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</si>
  <si>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</si>
  <si>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</si>
  <si>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</si>
  <si>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</si>
  <si>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</si>
  <si>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</si>
  <si>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</si>
  <si>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</si>
  <si>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</si>
  <si>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</si>
  <si>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</si>
  <si>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</si>
  <si>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</si>
  <si>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</si>
  <si>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</si>
  <si>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</si>
  <si>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</si>
  <si>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</si>
  <si>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</si>
  <si>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</si>
  <si>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</si>
  <si>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</si>
  <si>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</si>
  <si>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</si>
  <si>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</si>
  <si>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</si>
  <si>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</si>
  <si>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</si>
  <si>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</si>
  <si>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</si>
  <si>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</si>
  <si>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</si>
  <si>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</si>
  <si>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</si>
  <si>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</si>
  <si>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</si>
  <si>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</si>
  <si>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</si>
  <si>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</si>
  <si>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</si>
  <si>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</si>
  <si>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</si>
  <si>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</si>
  <si>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</si>
  <si>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</si>
  <si>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</si>
  <si>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</si>
  <si>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</si>
  <si>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</si>
  <si>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</si>
  <si>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</si>
  <si>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</si>
  <si>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</si>
  <si>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</si>
  <si>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</si>
  <si>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</si>
  <si>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</si>
  <si>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</si>
  <si>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</si>
  <si>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</si>
  <si>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</si>
  <si>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</si>
  <si>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</si>
  <si>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</si>
  <si>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</si>
  <si>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</si>
  <si>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</si>
  <si>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</si>
  <si>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</si>
  <si>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</si>
  <si>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</si>
  <si>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</si>
  <si>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</si>
  <si>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</si>
  <si>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</si>
  <si>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</si>
  <si>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</si>
  <si>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</si>
  <si>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</si>
  <si>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</si>
  <si>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</si>
  <si>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</si>
  <si>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</si>
  <si>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</si>
  <si>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</si>
  <si>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</si>
  <si>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</si>
  <si>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</si>
  <si>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</si>
  <si>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</si>
  <si>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</si>
  <si>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</si>
  <si>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</si>
  <si>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</si>
  <si>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</si>
  <si>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</si>
  <si>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</si>
  <si>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</si>
  <si>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</si>
  <si>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</si>
  <si>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</si>
  <si>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</si>
  <si>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</si>
  <si>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</si>
  <si>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</si>
  <si>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</si>
  <si>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</si>
  <si>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</si>
  <si>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</si>
  <si>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</si>
  <si>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</si>
  <si>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</si>
  <si>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</si>
  <si>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</si>
  <si>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</si>
  <si>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</si>
  <si>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</si>
  <si>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</si>
  <si>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</si>
  <si>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</si>
  <si>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</si>
  <si>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</si>
  <si>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</si>
  <si>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</si>
  <si>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</si>
  <si>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</si>
  <si>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</si>
  <si>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</si>
  <si>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</si>
  <si>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</si>
  <si>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</si>
  <si>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</si>
  <si>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</si>
  <si>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</si>
  <si>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</si>
  <si>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</si>
  <si>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</si>
  <si>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</si>
  <si>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</si>
  <si>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</si>
  <si>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</si>
  <si>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</si>
  <si>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</si>
  <si>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</si>
  <si>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</si>
  <si>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</si>
  <si>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</si>
  <si>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</si>
  <si>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</si>
  <si>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</si>
  <si>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</si>
  <si>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</si>
  <si>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</si>
  <si>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</si>
  <si>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</si>
  <si>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</si>
  <si>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</si>
  <si>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</si>
  <si>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</si>
  <si>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</si>
  <si>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</si>
  <si>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</si>
  <si>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</si>
  <si>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</si>
  <si>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</si>
  <si>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</si>
  <si>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</si>
  <si>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</si>
  <si>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</si>
  <si>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</si>
  <si>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</si>
  <si>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</si>
  <si>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</si>
  <si>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</si>
  <si>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</si>
  <si>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</si>
  <si>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</si>
  <si>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</si>
  <si>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</si>
  <si>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</si>
  <si>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</si>
  <si>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</si>
  <si>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</si>
  <si>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</si>
  <si>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</si>
  <si>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</si>
  <si>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</si>
  <si>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</si>
  <si>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</si>
  <si>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</si>
  <si>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</si>
  <si>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</si>
  <si>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</si>
  <si>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</si>
  <si>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</si>
  <si>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</si>
  <si>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</si>
  <si>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</si>
  <si>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</si>
  <si>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</si>
  <si>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</si>
  <si>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</si>
  <si>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</si>
  <si>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</si>
  <si>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</si>
  <si>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</si>
  <si>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</si>
  <si>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</si>
  <si>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</si>
  <si>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</si>
  <si>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</si>
  <si>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</si>
  <si>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</si>
  <si>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</si>
  <si>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</si>
  <si>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</si>
  <si>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</si>
  <si>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</si>
  <si>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</si>
  <si>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</si>
  <si>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</si>
  <si>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</si>
  <si>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</si>
  <si>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</si>
  <si>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</si>
  <si>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</si>
  <si>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</si>
  <si>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</si>
  <si>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</si>
  <si>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</si>
  <si>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</si>
  <si>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</si>
  <si>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</si>
  <si>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</si>
  <si>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</si>
  <si>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</si>
  <si>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</si>
  <si>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</si>
  <si>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</si>
  <si>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</si>
  <si>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</si>
  <si>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</si>
  <si>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</si>
  <si>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</si>
  <si>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</si>
  <si>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</si>
  <si>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</si>
  <si>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</si>
  <si>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</si>
  <si>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</si>
  <si>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</si>
  <si>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</si>
  <si>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</si>
  <si>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</si>
  <si>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</si>
  <si>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</si>
  <si>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</si>
  <si>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</si>
  <si>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</si>
  <si>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</si>
  <si>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</si>
  <si>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</si>
  <si>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</si>
  <si>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</si>
  <si>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</si>
  <si>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</si>
  <si>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</si>
  <si>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</si>
  <si>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</si>
  <si>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</si>
  <si>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</si>
  <si>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</si>
  <si>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</si>
  <si>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</si>
  <si>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</si>
  <si>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</si>
  <si>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</si>
  <si>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</si>
  <si>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</si>
  <si>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</si>
  <si>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</si>
  <si>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</si>
  <si>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</si>
  <si>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</si>
  <si>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</si>
  <si>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</si>
  <si>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</si>
  <si>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</si>
  <si>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</si>
  <si>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</si>
  <si>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</si>
  <si>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</si>
  <si>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</si>
  <si>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</si>
  <si>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</si>
  <si>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</si>
  <si>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</si>
  <si>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</si>
  <si>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</si>
  <si>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</si>
  <si>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</si>
  <si>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</si>
  <si>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</si>
  <si>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</si>
  <si>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</si>
  <si>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</si>
  <si>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</si>
  <si>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</si>
  <si>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</si>
  <si>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</si>
  <si>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</si>
  <si>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</si>
  <si>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</si>
  <si>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</si>
  <si>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</si>
  <si>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</si>
  <si>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</si>
  <si>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</si>
  <si>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</si>
  <si>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</si>
  <si>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</si>
  <si>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</si>
  <si>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</si>
  <si>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</si>
  <si>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</si>
  <si>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</si>
  <si>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</si>
  <si>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</si>
  <si>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</si>
  <si>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</si>
  <si>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</si>
  <si>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</si>
  <si>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</si>
  <si>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</si>
  <si>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</si>
  <si>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</si>
  <si>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</si>
  <si>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</si>
  <si>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</si>
  <si>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</si>
  <si>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</si>
  <si>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</si>
  <si>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</si>
  <si>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</si>
  <si>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</si>
  <si>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</si>
  <si>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</si>
  <si>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</si>
  <si>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</si>
  <si>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</si>
  <si>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</si>
  <si>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</si>
  <si>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</si>
  <si>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</si>
  <si>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</si>
  <si>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</si>
  <si>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</si>
  <si>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</si>
  <si>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</si>
  <si>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</si>
  <si>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</si>
  <si>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</si>
  <si>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</si>
  <si>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</si>
  <si>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</si>
  <si>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</si>
  <si>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</si>
  <si>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</si>
  <si>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</si>
  <si>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</si>
  <si>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</si>
  <si>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</si>
  <si>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</si>
  <si>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</si>
  <si>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</si>
  <si>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</si>
  <si>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</si>
  <si>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</si>
  <si>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</si>
  <si>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</si>
  <si>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</si>
  <si>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</si>
  <si>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</si>
  <si>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</si>
  <si>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</si>
  <si>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</si>
  <si>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</si>
  <si>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</si>
  <si>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</si>
  <si>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</si>
  <si>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</si>
  <si>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</si>
  <si>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</si>
  <si>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</si>
  <si>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</si>
  <si>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</si>
  <si>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</si>
  <si>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</si>
  <si>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</si>
  <si>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</si>
  <si>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</si>
  <si>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</si>
  <si>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</si>
  <si>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</si>
  <si>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</si>
  <si>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</si>
  <si>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</si>
  <si>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</si>
  <si>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</si>
  <si>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</si>
  <si>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</si>
  <si>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</si>
  <si>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</si>
  <si>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</si>
  <si>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</si>
  <si>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</si>
  <si>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</si>
  <si>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</si>
  <si>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</si>
  <si>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</si>
  <si>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</si>
  <si>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</si>
  <si>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</si>
  <si>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</si>
  <si>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</si>
  <si>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</si>
  <si>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</si>
  <si>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</si>
  <si>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</si>
  <si>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</si>
  <si>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</si>
  <si>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</si>
  <si>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</si>
  <si>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</si>
  <si>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</si>
  <si>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</si>
  <si>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</si>
  <si>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</si>
  <si>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</si>
  <si>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</si>
  <si>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</si>
  <si>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</si>
  <si>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</si>
  <si>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</si>
  <si>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</si>
  <si>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</si>
  <si>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</si>
  <si>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</si>
  <si>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</si>
  <si>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</si>
  <si>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</si>
  <si>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</si>
  <si>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</si>
  <si>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</si>
  <si>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</si>
  <si>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</si>
  <si>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</si>
  <si>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</si>
  <si>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</si>
  <si>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</si>
  <si>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</si>
  <si>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</si>
  <si>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</si>
  <si>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</si>
  <si>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</si>
  <si>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</si>
  <si>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</si>
  <si>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</si>
  <si>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</si>
  <si>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</si>
  <si>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</si>
  <si>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</si>
  <si>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</si>
  <si>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</si>
  <si>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</si>
  <si>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</si>
  <si>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</si>
  <si>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</si>
  <si>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</si>
  <si>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</si>
  <si>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</si>
  <si>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</si>
  <si>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</si>
  <si>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</si>
  <si>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</si>
  <si>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</si>
  <si>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</si>
  <si>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</si>
  <si>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</si>
  <si>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</si>
  <si>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</si>
  <si>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</si>
  <si>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</si>
  <si>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</si>
  <si>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</si>
  <si>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</si>
  <si>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</si>
  <si>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</si>
  <si>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</si>
  <si>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</si>
  <si>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</si>
  <si>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</si>
  <si>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</si>
  <si>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</si>
  <si>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</si>
  <si>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</si>
  <si>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</si>
  <si>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</si>
  <si>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</si>
  <si>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</si>
  <si>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</si>
  <si>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</si>
  <si>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</si>
  <si>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</si>
  <si>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</si>
  <si>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</si>
  <si>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</si>
  <si>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</si>
  <si>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</si>
  <si>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</si>
  <si>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</si>
  <si>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</si>
  <si>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</si>
  <si>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</si>
  <si>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</si>
  <si>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</si>
  <si>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</si>
  <si>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</si>
  <si>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</si>
  <si>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</si>
  <si>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</si>
  <si>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</si>
  <si>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</si>
  <si>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</si>
  <si>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</si>
  <si>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</si>
  <si>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</si>
  <si>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</si>
  <si>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</si>
  <si>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</si>
  <si>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</si>
  <si>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</si>
  <si>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</si>
  <si>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</si>
  <si>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</si>
  <si>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</si>
  <si>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</si>
  <si>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</si>
  <si>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</si>
  <si>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</si>
  <si>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</si>
  <si>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</si>
  <si>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</si>
  <si>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</si>
  <si>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</si>
  <si>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</si>
  <si>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</si>
  <si>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</si>
  <si>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</si>
  <si>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</si>
  <si>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</si>
  <si>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</si>
  <si>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</si>
  <si>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</si>
  <si>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</si>
  <si>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</si>
  <si>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</si>
  <si>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</si>
  <si>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</si>
  <si>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</si>
  <si>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</si>
  <si>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</si>
  <si>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</si>
  <si>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</si>
  <si>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</si>
  <si>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</si>
  <si>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</si>
  <si>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</si>
  <si>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</si>
  <si>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</si>
  <si>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</si>
  <si>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</si>
  <si>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</si>
  <si>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</si>
  <si>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</si>
  <si>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</si>
  <si>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</si>
  <si>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</si>
  <si>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</si>
  <si>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</si>
  <si>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</si>
  <si>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</si>
  <si>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</si>
  <si>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</si>
  <si>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</si>
  <si>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</si>
  <si>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</si>
  <si>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</si>
  <si>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</si>
  <si>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</si>
  <si>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</si>
  <si>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</si>
  <si>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</si>
  <si>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</si>
  <si>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</si>
  <si>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</si>
  <si>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</si>
  <si>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</si>
  <si>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</si>
  <si>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</si>
  <si>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</si>
  <si>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</si>
  <si>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</si>
  <si>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</si>
  <si>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</si>
  <si>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</si>
  <si>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</si>
  <si>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</si>
  <si>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</si>
  <si>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</si>
  <si>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</si>
  <si>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</si>
  <si>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</si>
  <si>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</si>
  <si>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</si>
  <si>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</si>
  <si>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</si>
  <si>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</si>
  <si>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</si>
  <si>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</si>
  <si>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</si>
  <si>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</si>
  <si>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</si>
  <si>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</si>
  <si>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</si>
  <si>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</si>
  <si>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</si>
  <si>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</si>
  <si>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</si>
  <si>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</si>
  <si>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</si>
  <si>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</si>
  <si>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</si>
  <si>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</si>
  <si>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</si>
  <si>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</si>
  <si>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</si>
  <si>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</si>
  <si>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</si>
  <si>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</si>
  <si>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</si>
  <si>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</si>
  <si>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</si>
  <si>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</si>
  <si>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</si>
  <si>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</si>
  <si>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</si>
  <si>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</si>
  <si>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</si>
  <si>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</si>
  <si>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</si>
  <si>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</si>
  <si>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</si>
  <si>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</si>
  <si>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</si>
  <si>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</si>
  <si>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</si>
  <si>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</si>
  <si>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</si>
  <si>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</si>
  <si>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</si>
  <si>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</si>
  <si>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</si>
  <si>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</si>
  <si>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</si>
  <si>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</si>
  <si>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</si>
  <si>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</si>
  <si>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</si>
  <si>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</si>
  <si>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</si>
  <si>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</si>
  <si>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</si>
  <si>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</si>
  <si>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</si>
  <si>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</si>
  <si>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</si>
  <si>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</si>
  <si>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</si>
  <si>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</si>
  <si>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</si>
  <si>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</si>
  <si>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</si>
  <si>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</si>
  <si>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</si>
  <si>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</si>
  <si>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</si>
  <si>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</si>
  <si>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</si>
  <si>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</si>
  <si>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</si>
  <si>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</si>
  <si>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</si>
  <si>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</si>
  <si>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</si>
  <si>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</si>
  <si>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</si>
  <si>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</si>
  <si>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</si>
  <si>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</si>
  <si>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</si>
  <si>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</si>
  <si>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</si>
  <si>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</si>
  <si>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</si>
  <si>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</si>
  <si>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</si>
  <si>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</si>
  <si>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</si>
  <si>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</si>
  <si>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</si>
  <si>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</si>
  <si>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</si>
  <si>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</si>
  <si>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</si>
  <si>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</si>
  <si>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</si>
  <si>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</si>
  <si>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</si>
  <si>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</si>
  <si>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</si>
  <si>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</si>
  <si>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</si>
  <si>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</si>
  <si>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</si>
  <si>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</si>
  <si>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</si>
  <si>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</si>
  <si>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</si>
  <si>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</si>
  <si>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</si>
  <si>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</si>
  <si>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</si>
  <si>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</si>
  <si>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</si>
  <si>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</si>
  <si>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</si>
  <si>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</si>
  <si>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</si>
  <si>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</si>
  <si>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</si>
  <si>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</si>
  <si>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</si>
  <si>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</si>
  <si>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</si>
  <si>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</si>
  <si>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</si>
  <si>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</si>
  <si>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</si>
  <si>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</si>
  <si>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</si>
  <si>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</si>
  <si>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</si>
  <si>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</si>
  <si>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</si>
  <si>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</si>
  <si>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</si>
  <si>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</si>
  <si>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</si>
  <si>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</si>
  <si>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</si>
  <si>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</si>
  <si>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</si>
  <si>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</si>
  <si>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</si>
  <si>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</si>
  <si>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</si>
  <si>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</si>
  <si>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</si>
  <si>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</si>
  <si>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</si>
  <si>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</si>
  <si>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</si>
  <si>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</si>
  <si>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</si>
  <si>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</si>
  <si>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</si>
  <si>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</si>
  <si>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</si>
  <si>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</si>
  <si>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</si>
  <si>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</si>
  <si>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</si>
  <si>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</si>
  <si>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</si>
  <si>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</si>
  <si>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</si>
  <si>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</si>
  <si>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</si>
  <si>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</si>
  <si>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</si>
  <si>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</si>
  <si>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</si>
  <si>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</si>
  <si>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</si>
  <si>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</si>
  <si>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</si>
  <si>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</si>
  <si>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</si>
  <si>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</si>
  <si>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</si>
  <si>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</si>
  <si>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</si>
  <si>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</si>
  <si>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</si>
  <si>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</si>
  <si>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</si>
  <si>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</si>
  <si>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</si>
  <si>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</si>
  <si>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</si>
  <si>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</si>
  <si>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</si>
  <si>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</si>
  <si>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</si>
  <si>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</si>
  <si>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</si>
  <si>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</si>
  <si>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</si>
  <si>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</si>
  <si>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</si>
  <si>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</si>
  <si>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</si>
  <si>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</si>
  <si>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</si>
  <si>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</si>
  <si>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</si>
  <si>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</si>
  <si>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</si>
  <si>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</si>
  <si>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</si>
  <si>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</si>
  <si>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</si>
  <si>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</si>
  <si>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</si>
  <si>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</si>
  <si>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</si>
  <si>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</si>
  <si>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</si>
  <si>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</si>
  <si>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</si>
  <si>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</si>
  <si>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</si>
  <si>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</si>
  <si>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</si>
  <si>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</si>
  <si>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</si>
  <si>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</si>
  <si>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</si>
  <si>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</si>
  <si>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</si>
  <si>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</si>
  <si>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</si>
  <si>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</si>
  <si>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</si>
  <si>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</si>
  <si>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</si>
  <si>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</si>
  <si>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</si>
  <si>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</si>
  <si>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</si>
  <si>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</si>
  <si>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</si>
  <si>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</si>
  <si>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</si>
  <si>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</si>
  <si>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</si>
  <si>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</si>
  <si>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</si>
  <si>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</si>
  <si>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</si>
  <si>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</si>
  <si>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</si>
  <si>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</si>
  <si>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</si>
  <si>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</si>
  <si>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</si>
  <si>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</si>
  <si>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</si>
  <si>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</si>
  <si>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</si>
  <si>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</si>
  <si>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</si>
  <si>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</si>
  <si>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</si>
  <si>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</si>
  <si>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</si>
  <si>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</si>
  <si>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</si>
  <si>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</si>
  <si>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</si>
  <si>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</si>
  <si>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</si>
  <si>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</si>
  <si>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</si>
  <si>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</si>
  <si>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</si>
  <si>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</si>
  <si>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</si>
  <si>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</si>
  <si>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</si>
  <si>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</si>
  <si>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</si>
  <si>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</si>
  <si>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</si>
  <si>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</si>
  <si>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</si>
  <si>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</si>
  <si>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</si>
  <si>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</si>
  <si>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</si>
  <si>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</si>
  <si>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</si>
  <si>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</si>
  <si>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</si>
  <si>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</si>
  <si>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</si>
  <si>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</si>
  <si>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</si>
  <si>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</si>
  <si>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</si>
  <si>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</si>
  <si>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</si>
  <si>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</si>
  <si>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</si>
  <si>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</si>
  <si>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</si>
  <si>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</si>
  <si>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</si>
  <si>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</si>
  <si>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</si>
  <si>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</si>
  <si>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</si>
  <si>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</si>
  <si>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</si>
  <si>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</si>
  <si>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</si>
  <si>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</si>
  <si>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</si>
  <si>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</si>
  <si>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</si>
  <si>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</si>
  <si>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</si>
  <si>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</si>
  <si>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</si>
  <si>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</si>
  <si>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</si>
  <si>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</si>
  <si>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</si>
  <si>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</si>
  <si>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</si>
  <si>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</si>
  <si>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</si>
  <si>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</si>
  <si>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</si>
  <si>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</si>
  <si>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</si>
  <si>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</si>
  <si>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</si>
  <si>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</si>
  <si>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</si>
  <si>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</si>
  <si>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</si>
  <si>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</si>
  <si>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</si>
  <si>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</si>
  <si>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</si>
  <si>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</si>
  <si>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</si>
  <si>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</si>
  <si>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</si>
  <si>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</si>
  <si>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</si>
  <si>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</si>
  <si>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</si>
  <si>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</si>
  <si>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</si>
  <si>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</si>
  <si>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</si>
  <si>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</si>
  <si>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</si>
  <si>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</si>
  <si>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</si>
  <si>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</si>
  <si>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</si>
  <si>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</si>
  <si>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</si>
  <si>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</si>
  <si>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</si>
  <si>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</si>
  <si>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</si>
  <si>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</si>
  <si>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</si>
  <si>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</si>
  <si>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</si>
  <si>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</si>
  <si>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</si>
  <si>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</si>
  <si>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</si>
  <si>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</si>
  <si>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</si>
  <si>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</si>
  <si>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</si>
  <si>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</si>
  <si>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</si>
  <si>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</si>
  <si>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</si>
  <si>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</si>
  <si>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</si>
  <si>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</si>
  <si>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</si>
  <si>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</si>
  <si>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</si>
  <si>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</si>
  <si>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</si>
  <si>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</si>
  <si>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</si>
  <si>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</si>
  <si>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</si>
  <si>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</si>
  <si>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</si>
  <si>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</si>
  <si>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</si>
  <si>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</si>
  <si>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</si>
  <si>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</si>
  <si>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</si>
  <si>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</si>
  <si>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</si>
  <si>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</si>
  <si>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</si>
  <si>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</si>
  <si>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</si>
  <si>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</si>
  <si>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</si>
  <si>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</si>
  <si>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</si>
  <si>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</si>
  <si>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</si>
  <si>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</si>
  <si>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</si>
  <si>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</si>
  <si>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</si>
  <si>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</si>
  <si>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</si>
  <si>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</si>
  <si>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</si>
  <si>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</si>
  <si>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</si>
  <si>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</si>
  <si>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</si>
  <si>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</si>
  <si>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</si>
  <si>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</si>
  <si>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</si>
  <si>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</si>
  <si>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</si>
  <si>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</si>
  <si>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</si>
  <si>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</si>
  <si>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</si>
  <si>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</si>
  <si>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</si>
  <si>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</si>
  <si>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</si>
  <si>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</si>
  <si>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</si>
  <si>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</si>
  <si>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</si>
  <si>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</si>
  <si>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</si>
  <si>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</si>
  <si>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</si>
  <si>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</si>
  <si>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</si>
  <si>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</si>
  <si>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</si>
  <si>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</si>
  <si>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</si>
  <si>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</si>
  <si>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</si>
  <si>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</si>
  <si>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</si>
  <si>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</si>
  <si>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</si>
  <si>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</si>
  <si>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</si>
  <si>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</si>
  <si>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</si>
  <si>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</si>
  <si>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</si>
  <si>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</si>
  <si>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</si>
  <si>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</si>
  <si>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</si>
  <si>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</si>
  <si>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</si>
  <si>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</si>
  <si>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</si>
  <si>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</si>
  <si>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</si>
  <si>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</si>
  <si>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</si>
  <si>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</si>
  <si>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</si>
  <si>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</si>
  <si>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</si>
  <si>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</si>
  <si>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</si>
  <si>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</si>
  <si>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</si>
  <si>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</si>
  <si>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</si>
  <si>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</si>
  <si>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</si>
  <si>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</si>
  <si>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</si>
  <si>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</si>
  <si>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</si>
  <si>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</si>
  <si>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</si>
  <si>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</si>
  <si>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</si>
  <si>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</si>
  <si>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</si>
  <si>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</si>
  <si>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</si>
  <si>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</si>
  <si>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</si>
  <si>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</si>
  <si>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</si>
  <si>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</si>
  <si>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</si>
  <si>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</si>
  <si>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</si>
  <si>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</si>
  <si>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</si>
  <si>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</si>
  <si>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</si>
  <si>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</si>
  <si>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</si>
  <si>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</si>
  <si>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</si>
  <si>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</si>
  <si>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</si>
  <si>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</si>
  <si>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</si>
  <si>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</si>
  <si>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</si>
  <si>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</si>
  <si>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</si>
  <si>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</si>
  <si>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</si>
  <si>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</si>
  <si>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</si>
  <si>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</si>
  <si>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</si>
  <si>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</si>
  <si>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</si>
  <si>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</si>
  <si>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</si>
  <si>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</si>
  <si>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</si>
  <si>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</si>
  <si>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</si>
  <si>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</si>
  <si>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</si>
  <si>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</si>
  <si>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</si>
  <si>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</si>
  <si>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</si>
  <si>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</si>
  <si>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</si>
  <si>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</si>
  <si>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</si>
  <si>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</si>
  <si>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</si>
  <si>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</si>
  <si>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</si>
  <si>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</si>
  <si>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</si>
  <si>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</si>
  <si>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</si>
  <si>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</si>
  <si>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</si>
  <si>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</si>
  <si>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</si>
  <si>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</si>
  <si>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</si>
  <si>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</si>
  <si>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</si>
  <si>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</si>
  <si>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</si>
  <si>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</si>
  <si>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</si>
  <si>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</si>
  <si>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</si>
  <si>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</si>
  <si>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</si>
  <si>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</si>
  <si>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</si>
  <si>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</si>
  <si>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</si>
  <si>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</si>
  <si>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</si>
  <si>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</si>
  <si>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</si>
  <si>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</si>
  <si>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</si>
  <si>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</si>
  <si>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</si>
  <si>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</si>
  <si>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</si>
  <si>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</si>
  <si>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</si>
  <si>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</si>
  <si>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</si>
  <si>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</si>
  <si>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</si>
  <si>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</si>
  <si>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</si>
  <si>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</si>
  <si>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</si>
  <si>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</si>
  <si>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</si>
  <si>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</si>
  <si>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</si>
  <si>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</si>
  <si>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</si>
  <si>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</si>
  <si>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</si>
  <si>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</si>
  <si>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</si>
  <si>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</si>
  <si>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</si>
  <si>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</si>
  <si>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</si>
  <si>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</si>
  <si>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</si>
  <si>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</si>
  <si>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</si>
  <si>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</si>
  <si>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</si>
  <si>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</si>
  <si>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</si>
  <si>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</si>
  <si>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</si>
  <si>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</si>
  <si>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</si>
  <si>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</si>
  <si>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</si>
  <si>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</si>
  <si>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</si>
  <si>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</si>
  <si>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</si>
  <si>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</si>
  <si>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</si>
  <si>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</si>
  <si>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</si>
  <si>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</si>
  <si>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</si>
  <si>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</si>
  <si>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</si>
  <si>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</si>
  <si>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</si>
  <si>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</si>
  <si>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</si>
  <si>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</si>
  <si>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</si>
  <si>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</si>
  <si>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</si>
  <si>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</si>
  <si>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</si>
  <si>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</si>
  <si>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</si>
  <si>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</si>
  <si>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</si>
  <si>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</si>
  <si>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</si>
  <si>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</si>
  <si>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</si>
  <si>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</si>
  <si>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</si>
  <si>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</si>
  <si>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</si>
  <si>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</si>
  <si>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</si>
  <si>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</si>
  <si>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</si>
  <si>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</si>
  <si>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</si>
  <si>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</si>
  <si>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</si>
  <si>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</si>
  <si>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</si>
  <si>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</si>
  <si>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</si>
  <si>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</si>
  <si>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</si>
  <si>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</si>
  <si>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</si>
  <si>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</si>
  <si>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</si>
  <si>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</si>
  <si>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</si>
  <si>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</si>
  <si>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</si>
  <si>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</si>
  <si>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</si>
  <si>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</si>
  <si>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</si>
  <si>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</si>
  <si>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</si>
  <si>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</si>
  <si>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</si>
  <si>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</si>
  <si>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</si>
  <si>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</si>
  <si>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</si>
  <si>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</si>
  <si>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</si>
  <si>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</si>
  <si>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</si>
  <si>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</si>
  <si>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</si>
  <si>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</si>
  <si>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</si>
  <si>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</si>
  <si>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</si>
  <si>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</si>
  <si>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</si>
  <si>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</si>
  <si>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</si>
  <si>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</si>
  <si>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</si>
  <si>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</si>
  <si>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</si>
  <si>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</si>
  <si>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</si>
  <si>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</si>
  <si>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</si>
  <si>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</si>
  <si>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</si>
  <si>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</si>
  <si>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</si>
  <si>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</si>
  <si>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</si>
  <si>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</si>
  <si>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</si>
  <si>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</si>
  <si>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</si>
  <si>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</si>
  <si>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</si>
  <si>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</si>
  <si>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</si>
  <si>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</si>
  <si>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</si>
  <si>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</si>
  <si>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</si>
  <si>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</si>
  <si>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</si>
  <si>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</si>
  <si>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</si>
  <si>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</si>
  <si>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</si>
  <si>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</si>
  <si>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</si>
  <si>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</si>
  <si>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</si>
  <si>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</si>
  <si>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</si>
  <si>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</si>
  <si>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</si>
  <si>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</si>
  <si>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</si>
  <si>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</si>
  <si>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</si>
  <si>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</si>
  <si>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</si>
  <si>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</si>
  <si>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</si>
  <si>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</si>
  <si>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</si>
  <si>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</si>
  <si>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</si>
  <si>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</si>
  <si>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</si>
  <si>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</si>
  <si>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</si>
  <si>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</si>
  <si>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</si>
  <si>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</si>
  <si>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</si>
  <si>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</si>
  <si>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</si>
  <si>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</si>
  <si>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</si>
  <si>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</si>
  <si>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</si>
  <si>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</si>
  <si>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</si>
  <si>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</si>
  <si>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</si>
  <si>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</si>
  <si>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</si>
  <si>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</si>
  <si>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</si>
  <si>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</si>
  <si>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</si>
  <si>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</si>
  <si>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</si>
  <si>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</si>
  <si>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</si>
  <si>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</si>
  <si>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</si>
  <si>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</si>
  <si>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</si>
  <si>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</si>
  <si>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</si>
  <si>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</si>
  <si>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</si>
  <si>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</si>
  <si>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</si>
  <si>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</si>
  <si>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</si>
  <si>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</si>
  <si>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</si>
  <si>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</si>
  <si>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</si>
  <si>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</si>
  <si>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</si>
  <si>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</si>
  <si>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</si>
  <si>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</si>
  <si>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</si>
  <si>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</si>
  <si>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</si>
  <si>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</si>
  <si>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</si>
  <si>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</si>
  <si>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</si>
  <si>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</si>
  <si>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</si>
  <si>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</si>
  <si>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</si>
  <si>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</si>
  <si>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</si>
  <si>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</si>
  <si>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</si>
  <si>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</si>
  <si>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</si>
  <si>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</si>
  <si>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</si>
  <si>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</si>
  <si>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</si>
  <si>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</si>
  <si>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</si>
  <si>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</si>
  <si>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</si>
  <si>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</si>
  <si>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</si>
  <si>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</si>
  <si>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</si>
  <si>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</si>
  <si>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</si>
  <si>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</si>
  <si>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</si>
  <si>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</si>
  <si>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</si>
  <si>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</si>
  <si>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</si>
  <si>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</si>
  <si>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</si>
  <si>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</si>
  <si>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</si>
  <si>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</si>
  <si>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</si>
  <si>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</si>
  <si>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</si>
  <si>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</si>
  <si>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</si>
  <si>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</si>
  <si>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</si>
  <si>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</si>
  <si>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</si>
  <si>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</si>
  <si>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</si>
  <si>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</si>
  <si>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</si>
  <si>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</si>
  <si>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</si>
  <si>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</si>
  <si>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</si>
  <si>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</si>
  <si>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</si>
  <si>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</si>
  <si>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</si>
  <si>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</si>
  <si>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</si>
  <si>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</si>
  <si>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</si>
  <si>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</si>
  <si>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</si>
  <si>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</si>
  <si>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</si>
  <si>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</si>
  <si>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</si>
  <si>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</si>
  <si>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</si>
  <si>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</si>
  <si>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</si>
  <si>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</si>
  <si>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</si>
  <si>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</si>
  <si>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</si>
  <si>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</si>
  <si>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</si>
  <si>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</si>
  <si>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</si>
  <si>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</si>
  <si>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</si>
  <si>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</si>
  <si>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</si>
  <si>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</si>
  <si>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</si>
  <si>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</si>
  <si>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</si>
  <si>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</si>
  <si>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</si>
  <si>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</si>
  <si>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</si>
  <si>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</si>
  <si>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</si>
  <si>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</si>
  <si>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</si>
  <si>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</si>
  <si>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</si>
  <si>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</si>
  <si>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</si>
  <si>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</si>
  <si>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</si>
  <si>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</si>
  <si>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</si>
  <si>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</si>
  <si>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</si>
  <si>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</si>
  <si>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</si>
  <si>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</si>
  <si>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</si>
  <si>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</si>
  <si>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</si>
  <si>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</si>
  <si>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</si>
  <si>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</si>
  <si>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</si>
  <si>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</si>
  <si>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</si>
  <si>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</si>
  <si>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</si>
  <si>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</si>
  <si>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</si>
  <si>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</si>
  <si>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</si>
  <si>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</si>
  <si>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</si>
  <si>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</si>
  <si>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</si>
  <si>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</si>
  <si>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</si>
  <si>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</si>
  <si>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</si>
  <si>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</si>
  <si>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</si>
  <si>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</si>
  <si>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</si>
  <si>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</si>
  <si>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</si>
  <si>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</si>
  <si>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</si>
  <si>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</si>
  <si>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</si>
  <si>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</si>
  <si>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</si>
  <si>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</si>
  <si>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</si>
  <si>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</si>
  <si>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</si>
  <si>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</si>
  <si>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</si>
  <si>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</si>
  <si>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</si>
  <si>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</si>
  <si>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</si>
  <si>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</si>
  <si>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</si>
  <si>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</si>
  <si>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</si>
  <si>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</si>
  <si>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</si>
  <si>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</si>
  <si>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</si>
  <si>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</si>
  <si>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</si>
  <si>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</si>
  <si>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</si>
  <si>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</si>
  <si>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</si>
  <si>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</si>
  <si>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</si>
  <si>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</si>
  <si>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</si>
  <si>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</si>
  <si>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</si>
  <si>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</si>
  <si>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</si>
  <si>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</si>
  <si>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</si>
  <si>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</si>
  <si>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</si>
  <si>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</si>
  <si>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</si>
  <si>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</si>
  <si>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</si>
  <si>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</si>
  <si>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</si>
  <si>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</si>
  <si>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</si>
  <si>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</si>
  <si>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</si>
  <si>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</si>
  <si>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</si>
  <si>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</si>
  <si>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</si>
  <si>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</si>
  <si>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</si>
  <si>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</si>
  <si>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</si>
  <si>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</si>
  <si>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</si>
  <si>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</si>
  <si>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</si>
  <si>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</si>
  <si>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</si>
  <si>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</si>
  <si>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</si>
  <si>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</si>
  <si>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</si>
  <si>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</si>
  <si>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</si>
  <si>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</si>
  <si>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</si>
  <si>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</si>
  <si>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</si>
  <si>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</si>
  <si>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</si>
  <si>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</si>
  <si>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</si>
  <si>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</si>
  <si>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</si>
  <si>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</si>
  <si>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</si>
  <si>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</si>
  <si>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</si>
  <si>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</si>
  <si>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</si>
  <si>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</si>
  <si>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</si>
  <si>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</si>
  <si>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</si>
  <si>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</si>
  <si>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</si>
  <si>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</si>
  <si>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</si>
  <si>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</si>
  <si>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</si>
  <si>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</si>
  <si>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</si>
  <si>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</si>
  <si>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</si>
  <si>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</si>
  <si>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</si>
  <si>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</si>
  <si>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</si>
  <si>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</si>
  <si>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</si>
  <si>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</si>
  <si>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</si>
  <si>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</si>
  <si>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</si>
  <si>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</si>
  <si>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</si>
  <si>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</si>
  <si>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</si>
  <si>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</si>
  <si>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</si>
  <si>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</si>
  <si>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</si>
  <si>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</si>
  <si>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</si>
  <si>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</si>
  <si>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</si>
  <si>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</si>
  <si>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</si>
  <si>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</si>
  <si>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</si>
  <si>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</si>
  <si>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</si>
  <si>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</si>
  <si>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</si>
  <si>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</si>
  <si>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</si>
  <si>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</si>
  <si>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</si>
  <si>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</si>
  <si>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</si>
  <si>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</si>
  <si>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</si>
  <si>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</si>
  <si>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</si>
  <si>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</si>
  <si>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</si>
  <si>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</si>
  <si>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</si>
  <si>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</si>
  <si>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</si>
  <si>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</si>
  <si>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</si>
  <si>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</si>
  <si>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</si>
  <si>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</si>
  <si>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</si>
  <si>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</si>
  <si>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</si>
  <si>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</si>
  <si>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</si>
  <si>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</si>
  <si>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</si>
  <si>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</si>
  <si>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</si>
  <si>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</si>
  <si>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</si>
  <si>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</si>
  <si>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</si>
  <si>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</si>
  <si>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</si>
  <si>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</si>
  <si>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</si>
  <si>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</si>
  <si>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</si>
  <si>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</si>
  <si>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</si>
  <si>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</si>
  <si>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</si>
  <si>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</si>
  <si>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</si>
  <si>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</si>
  <si>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</si>
  <si>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</si>
  <si>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</si>
  <si>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</si>
  <si>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</si>
  <si>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</si>
  <si>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</si>
  <si>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</si>
  <si>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</si>
  <si>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</si>
  <si>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</si>
  <si>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</si>
  <si>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</si>
  <si>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</si>
  <si>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</si>
  <si>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</si>
  <si>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</si>
  <si>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</si>
  <si>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</si>
  <si>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</si>
  <si>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</si>
  <si>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</si>
  <si>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</si>
  <si>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</si>
  <si>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</si>
  <si>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</si>
  <si>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</si>
  <si>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</si>
  <si>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</si>
  <si>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</si>
  <si>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</si>
  <si>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</si>
  <si>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</si>
  <si>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</si>
  <si>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</si>
  <si>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</si>
  <si>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</si>
  <si>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</si>
  <si>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</si>
  <si>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</si>
  <si>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</si>
  <si>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</si>
  <si>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</si>
  <si>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</si>
  <si>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</si>
  <si>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</si>
  <si>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</si>
  <si>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</si>
  <si>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</si>
  <si>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</si>
  <si>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</si>
  <si>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</si>
  <si>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</si>
  <si>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</si>
  <si>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</si>
  <si>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</si>
  <si>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</si>
  <si>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</si>
  <si>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</si>
  <si>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</si>
  <si>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</si>
  <si>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</si>
  <si>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</si>
  <si>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</si>
  <si>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</si>
  <si>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</si>
  <si>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</si>
  <si>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</si>
  <si>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</si>
  <si>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</si>
  <si>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</si>
  <si>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</si>
  <si>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</si>
  <si>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</si>
  <si>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</si>
  <si>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</si>
  <si>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</si>
  <si>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</si>
  <si>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</si>
  <si>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</si>
  <si>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</si>
  <si>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</si>
  <si>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</si>
  <si>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</si>
  <si>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</si>
  <si>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</si>
  <si>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</si>
  <si>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</si>
  <si>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</si>
  <si>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</si>
  <si>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</si>
  <si>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</si>
  <si>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</si>
  <si>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</si>
  <si>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</si>
  <si>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</si>
  <si>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</si>
  <si>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</si>
  <si>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</si>
  <si>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</si>
  <si>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</si>
  <si>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</si>
  <si>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</si>
  <si>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</si>
  <si>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</si>
  <si>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</si>
  <si>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</si>
  <si>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</si>
  <si>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</si>
  <si>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</si>
  <si>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</si>
  <si>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</si>
  <si>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</si>
  <si>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</si>
  <si>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</si>
  <si>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</si>
  <si>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</si>
  <si>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</si>
  <si>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</si>
  <si>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</si>
  <si>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</si>
  <si>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</si>
  <si>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</si>
  <si>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</si>
  <si>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</si>
  <si>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</si>
  <si>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</si>
  <si>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</si>
  <si>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</si>
  <si>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</si>
  <si>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</si>
  <si>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</si>
  <si>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</si>
  <si>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</si>
  <si>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</si>
  <si>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</si>
  <si>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</si>
  <si>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</si>
  <si>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</si>
  <si>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</si>
  <si>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</si>
  <si>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</si>
  <si>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</si>
  <si>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</si>
  <si>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</si>
  <si>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</si>
  <si>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</si>
  <si>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</si>
  <si>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</si>
  <si>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</si>
  <si>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</si>
  <si>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</si>
  <si>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</si>
  <si>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</si>
  <si>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</si>
  <si>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</si>
  <si>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</si>
  <si>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</si>
  <si>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</si>
  <si>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</si>
  <si>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</si>
  <si>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</si>
  <si>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</si>
  <si>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</si>
  <si>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</si>
  <si>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</si>
  <si>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</si>
  <si>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</si>
  <si>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</si>
  <si>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</si>
  <si>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</si>
  <si>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</si>
  <si>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</si>
  <si>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</si>
  <si>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</si>
  <si>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</si>
  <si>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</si>
  <si>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</si>
  <si>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</si>
  <si>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</si>
  <si>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</si>
  <si>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</si>
  <si>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</si>
  <si>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</si>
  <si>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</si>
  <si>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</si>
  <si>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</si>
  <si>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</si>
  <si>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</si>
  <si>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</si>
  <si>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</si>
  <si>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</si>
  <si>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</si>
  <si>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</si>
  <si>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</si>
  <si>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</si>
  <si>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</si>
  <si>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</si>
  <si>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</si>
  <si>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</si>
  <si>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</si>
  <si>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</si>
  <si>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</si>
  <si>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</si>
  <si>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</si>
  <si>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</si>
  <si>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</si>
  <si>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</si>
  <si>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</si>
  <si>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</si>
  <si>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</si>
  <si>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</si>
  <si>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</si>
  <si>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</si>
  <si>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</si>
  <si>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</si>
  <si>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</si>
  <si>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</si>
  <si>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</si>
  <si>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</si>
  <si>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</si>
  <si>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</si>
  <si>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</si>
  <si>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</si>
  <si>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</si>
  <si>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</si>
  <si>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</si>
  <si>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</si>
  <si>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</si>
  <si>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</si>
  <si>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</si>
  <si>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</si>
  <si>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</si>
  <si>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</si>
  <si>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</si>
  <si>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</si>
  <si>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</si>
  <si>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</si>
  <si>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</si>
  <si>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</si>
  <si>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</si>
  <si>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</si>
  <si>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</si>
  <si>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</si>
  <si>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</si>
  <si>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</si>
  <si>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</si>
  <si>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</si>
  <si>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</si>
  <si>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</si>
  <si>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</si>
  <si>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</si>
  <si>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</si>
  <si>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</si>
  <si>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</si>
  <si>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</si>
  <si>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</si>
  <si>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</si>
  <si>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</si>
  <si>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</si>
  <si>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</si>
  <si>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</si>
  <si>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</si>
  <si>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</si>
  <si>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</si>
  <si>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</si>
  <si>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</si>
  <si>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</si>
  <si>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</si>
  <si>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</si>
  <si>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</si>
  <si>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</si>
  <si>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</si>
  <si>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</si>
  <si>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</si>
  <si>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</si>
  <si>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</si>
  <si>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</si>
  <si>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</si>
  <si>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</si>
  <si>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</si>
  <si>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</si>
  <si>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</si>
  <si>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</si>
  <si>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</si>
  <si>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</si>
  <si>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</si>
  <si>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</si>
  <si>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</si>
  <si>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</si>
  <si>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</si>
  <si>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</si>
  <si>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</si>
  <si>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</si>
  <si>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</si>
  <si>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</si>
  <si>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</si>
  <si>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</si>
  <si>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</si>
  <si>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</si>
  <si>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</si>
  <si>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</si>
  <si>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</si>
  <si>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</si>
  <si>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</si>
  <si>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</si>
  <si>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</si>
  <si>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</si>
  <si>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</si>
  <si>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</si>
  <si>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</si>
  <si>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</si>
  <si>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</si>
  <si>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</si>
  <si>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</si>
  <si>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</si>
  <si>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</si>
  <si>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</si>
  <si>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</si>
  <si>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</si>
  <si>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</si>
  <si>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</si>
  <si>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</si>
  <si>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</si>
  <si>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</si>
  <si>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</si>
  <si>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</si>
  <si>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</si>
  <si>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</si>
  <si>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</si>
  <si>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</si>
  <si>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</si>
  <si>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</si>
  <si>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</si>
  <si>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</si>
  <si>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</si>
  <si>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</si>
  <si>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</si>
  <si>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</si>
  <si>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</si>
  <si>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</si>
  <si>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</si>
  <si>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</si>
  <si>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</si>
  <si>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</si>
  <si>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</si>
  <si>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</si>
  <si>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</si>
  <si>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</si>
  <si>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</si>
  <si>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</si>
  <si>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</si>
  <si>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</si>
  <si>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</si>
  <si>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</si>
  <si>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</si>
  <si>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</si>
  <si>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</si>
  <si>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</si>
  <si>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</si>
  <si>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</si>
  <si>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</si>
  <si>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</si>
  <si>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</si>
  <si>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</si>
  <si>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</si>
  <si>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</si>
  <si>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</si>
  <si>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</si>
  <si>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</si>
  <si>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</si>
  <si>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</si>
  <si>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</si>
  <si>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</si>
  <si>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</si>
  <si>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</si>
  <si>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</si>
  <si>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</si>
  <si>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</si>
  <si>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</si>
  <si>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</si>
  <si>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</si>
  <si>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</si>
  <si>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</si>
  <si>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</si>
  <si>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</si>
  <si>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</si>
  <si>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</si>
  <si>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</si>
  <si>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</si>
  <si>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</si>
  <si>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</si>
  <si>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</si>
  <si>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</si>
  <si>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</si>
  <si>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</si>
  <si>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</si>
  <si>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</si>
  <si>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</si>
  <si>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</si>
  <si>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</si>
  <si>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</si>
  <si>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</si>
  <si>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</si>
  <si>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</si>
  <si>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</si>
  <si>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</si>
  <si>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</si>
  <si>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</si>
  <si>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</si>
  <si>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</si>
  <si>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</si>
  <si>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</si>
  <si>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</si>
  <si>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</si>
  <si>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</si>
  <si>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</si>
  <si>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</si>
  <si>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</si>
  <si>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</si>
  <si>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</si>
  <si>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</si>
  <si>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</si>
  <si>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</si>
  <si>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</si>
  <si>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</si>
  <si>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</si>
  <si>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</si>
  <si>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</si>
  <si>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</si>
  <si>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</si>
  <si>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</si>
  <si>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</si>
  <si>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</si>
  <si>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</si>
  <si>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</si>
  <si>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</si>
  <si>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</si>
  <si>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</si>
  <si>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</si>
  <si>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</si>
  <si>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</si>
  <si>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</si>
  <si>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</si>
  <si>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</si>
  <si>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</si>
  <si>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</si>
  <si>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</si>
  <si>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</si>
  <si>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</si>
  <si>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</si>
  <si>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</si>
  <si>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</si>
  <si>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</si>
  <si>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</si>
  <si>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</si>
  <si>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</si>
  <si>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</si>
  <si>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</si>
  <si>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</si>
  <si>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</si>
  <si>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</si>
  <si>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</si>
  <si>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</si>
  <si>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</si>
  <si>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</si>
  <si>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</si>
  <si>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</si>
  <si>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</si>
  <si>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</si>
  <si>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</si>
  <si>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</si>
  <si>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</si>
  <si>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</si>
  <si>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</si>
  <si>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</si>
  <si>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</si>
  <si>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</si>
  <si>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</si>
  <si>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</si>
  <si>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</si>
  <si>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</si>
  <si>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</si>
  <si>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</si>
  <si>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</si>
  <si>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</si>
  <si>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</si>
  <si>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</si>
  <si>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</si>
  <si>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</si>
  <si>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</si>
  <si>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</si>
  <si>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</si>
  <si>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</si>
  <si>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</si>
  <si>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</si>
  <si>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</si>
  <si>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</si>
  <si>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</si>
  <si>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</si>
  <si>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</si>
  <si>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</si>
  <si>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</si>
  <si>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</si>
  <si>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</si>
  <si>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</si>
  <si>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</si>
  <si>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</si>
  <si>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</si>
  <si>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</si>
  <si>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</si>
  <si>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</si>
  <si>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</si>
  <si>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</si>
  <si>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</si>
  <si>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</si>
  <si>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</si>
  <si>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</si>
  <si>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</si>
  <si>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</si>
  <si>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</si>
  <si>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</si>
  <si>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</si>
  <si>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</si>
  <si>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</si>
  <si>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</si>
  <si>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</si>
  <si>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</si>
  <si>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</si>
  <si>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</si>
  <si>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</si>
  <si>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</si>
  <si>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</si>
  <si>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</si>
  <si>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</si>
  <si>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</si>
  <si>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</si>
  <si>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</si>
  <si>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</si>
  <si>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</si>
  <si>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</si>
  <si>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</si>
  <si>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</si>
  <si>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</si>
  <si>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</si>
  <si>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</si>
  <si>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</si>
  <si>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</si>
  <si>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</si>
  <si>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</si>
  <si>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</si>
  <si>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</si>
  <si>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</si>
  <si>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</si>
  <si>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</si>
  <si>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</si>
  <si>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</si>
  <si>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</si>
  <si>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</si>
  <si>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</si>
  <si>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</si>
  <si>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</si>
  <si>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</si>
  <si>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</si>
  <si>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</si>
  <si>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</si>
  <si>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</si>
  <si>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</si>
  <si>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</si>
  <si>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</si>
  <si>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</si>
  <si>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</si>
  <si>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</si>
  <si>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</si>
  <si>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</si>
  <si>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</si>
  <si>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</si>
  <si>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</si>
  <si>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</si>
  <si>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</si>
  <si>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</si>
  <si>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</si>
  <si>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</si>
  <si>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</si>
  <si>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</si>
  <si>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</si>
  <si>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</si>
  <si>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</si>
  <si>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</si>
  <si>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</si>
  <si>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</si>
  <si>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</si>
  <si>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</si>
  <si>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</si>
  <si>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</si>
  <si>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</si>
  <si>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</si>
  <si>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</si>
  <si>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</si>
  <si>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</si>
  <si>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</si>
  <si>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</si>
  <si>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</si>
  <si>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</si>
  <si>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</si>
  <si>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</si>
  <si>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</si>
  <si>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</si>
  <si>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</si>
  <si>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</si>
  <si>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</si>
  <si>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</si>
  <si>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</si>
  <si>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</si>
  <si>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</si>
  <si>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</si>
  <si>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</si>
  <si>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</si>
  <si>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</si>
  <si>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</si>
  <si>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</si>
  <si>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</si>
  <si>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</si>
  <si>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</si>
  <si>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</si>
  <si>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</si>
  <si>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</si>
  <si>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</si>
  <si>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</si>
  <si>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</si>
  <si>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</si>
  <si>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</si>
  <si>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</si>
  <si>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</si>
  <si>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</si>
  <si>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</si>
  <si>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</si>
  <si>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</si>
  <si>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</si>
  <si>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</si>
  <si>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</si>
  <si>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</si>
  <si>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</si>
  <si>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</si>
  <si>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</si>
  <si>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</si>
  <si>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</si>
  <si>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</si>
  <si>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</si>
  <si>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</si>
  <si>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</si>
  <si>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</si>
  <si>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</si>
  <si>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</si>
  <si>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</si>
  <si>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</si>
  <si>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</si>
  <si>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</si>
  <si>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</si>
  <si>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</si>
  <si>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</si>
  <si>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</si>
  <si>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</si>
  <si>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</si>
  <si>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</si>
  <si>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</si>
  <si>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</si>
  <si>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</si>
  <si>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</si>
  <si>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</si>
  <si>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</si>
  <si>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</si>
  <si>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</si>
  <si>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</si>
  <si>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</si>
  <si>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</si>
  <si>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</si>
  <si>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</si>
  <si>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</si>
  <si>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</si>
  <si>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</si>
  <si>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</si>
  <si>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</si>
  <si>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</si>
  <si>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</si>
  <si>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</si>
  <si>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</si>
  <si>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</si>
  <si>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</si>
  <si>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</si>
  <si>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</si>
  <si>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</si>
  <si>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</si>
  <si>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</si>
  <si>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</si>
  <si>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</si>
  <si>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</si>
  <si>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</si>
  <si>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</si>
  <si>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</si>
  <si>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</si>
  <si>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</si>
  <si>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</si>
  <si>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</si>
  <si>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</si>
  <si>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</si>
  <si>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</si>
  <si>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</si>
  <si>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</si>
  <si>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</si>
  <si>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</si>
  <si>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</si>
  <si>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</si>
  <si>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</si>
  <si>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</si>
  <si>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</si>
  <si>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</si>
  <si>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</si>
  <si>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</si>
  <si>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</si>
  <si>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</si>
  <si>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</si>
  <si>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</si>
  <si>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</si>
  <si>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</si>
  <si>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</si>
  <si>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</si>
  <si>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</si>
  <si>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</si>
  <si>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</si>
  <si>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</si>
  <si>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</si>
  <si>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</si>
  <si>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</si>
  <si>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</si>
  <si>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</si>
  <si>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</si>
  <si>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</si>
  <si>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</si>
  <si>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</si>
  <si>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</si>
  <si>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</si>
  <si>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</si>
  <si>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</si>
  <si>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</si>
  <si>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</si>
  <si>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</si>
  <si>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</si>
  <si>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</si>
  <si>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</si>
  <si>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</si>
  <si>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</si>
  <si>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</si>
  <si>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</si>
  <si>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</si>
  <si>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</si>
  <si>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</si>
  <si>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</si>
  <si>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</si>
  <si>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</si>
  <si>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</si>
  <si>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</si>
  <si>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</si>
  <si>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</si>
  <si>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</si>
  <si>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</si>
  <si>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</si>
  <si>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</si>
  <si>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</si>
  <si>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</si>
  <si>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</si>
  <si>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</si>
  <si>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</si>
  <si>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</si>
  <si>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</si>
  <si>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</si>
  <si>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</si>
  <si>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</si>
  <si>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</si>
  <si>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</si>
  <si>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</si>
  <si>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</si>
  <si>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</si>
  <si>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</si>
  <si>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</si>
  <si>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</si>
  <si>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</si>
  <si>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</si>
  <si>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</si>
  <si>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</si>
  <si>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</si>
  <si>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</si>
  <si>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</si>
  <si>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</si>
  <si>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</si>
  <si>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</si>
  <si>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</si>
  <si>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</si>
  <si>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</si>
  <si>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</si>
  <si>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</si>
  <si>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</si>
  <si>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</si>
  <si>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</si>
  <si>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</si>
  <si>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</si>
  <si>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</si>
  <si>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</si>
  <si>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</si>
  <si>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</si>
  <si>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</si>
  <si>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</si>
  <si>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</si>
  <si>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</si>
  <si>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</si>
  <si>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</si>
  <si>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</si>
  <si>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</si>
  <si>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</si>
  <si>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</si>
  <si>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</si>
  <si>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</si>
  <si>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</si>
  <si>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</si>
  <si>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</si>
  <si>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</si>
  <si>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</si>
  <si>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</si>
  <si>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</si>
  <si>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</si>
  <si>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</si>
  <si>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</si>
  <si>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</si>
  <si>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</si>
  <si>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</si>
  <si>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</si>
  <si>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</si>
  <si>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</si>
  <si>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</si>
  <si>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</si>
  <si>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</si>
  <si>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</si>
  <si>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</si>
  <si>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</si>
  <si>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</si>
  <si>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</si>
  <si>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</si>
  <si>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</si>
  <si>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</si>
  <si>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</si>
  <si>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</si>
  <si>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</si>
  <si>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</si>
  <si>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</si>
  <si>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</si>
  <si>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</si>
  <si>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</si>
  <si>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</si>
  <si>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</si>
  <si>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</si>
  <si>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</si>
  <si>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</si>
  <si>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</si>
  <si>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</si>
  <si>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</si>
  <si>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</si>
  <si>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</si>
  <si>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</si>
  <si>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</si>
  <si>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</si>
  <si>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</si>
  <si>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</si>
  <si>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</si>
  <si>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</si>
  <si>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</si>
  <si>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</si>
  <si>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</si>
  <si>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</si>
  <si>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</si>
  <si>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</si>
  <si>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</si>
  <si>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</si>
  <si>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</si>
  <si>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</si>
  <si>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</si>
  <si>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</si>
  <si>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</si>
  <si>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</si>
  <si>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</si>
  <si>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</si>
  <si>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</si>
  <si>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</si>
  <si>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</si>
  <si>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</si>
  <si>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</si>
  <si>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</si>
  <si>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</si>
  <si>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</si>
  <si>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</si>
  <si>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</si>
  <si>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</si>
  <si>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</si>
  <si>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</si>
  <si>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</si>
  <si>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</si>
  <si>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</si>
  <si>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</si>
  <si>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</si>
  <si>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</si>
  <si>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</si>
  <si>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</si>
  <si>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</si>
  <si>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</si>
  <si>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</si>
  <si>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</si>
  <si>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</si>
  <si>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</si>
  <si>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</si>
  <si>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</si>
  <si>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</si>
  <si>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</si>
  <si>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</si>
  <si>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</si>
  <si>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</si>
  <si>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</si>
  <si>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</si>
  <si>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</si>
  <si>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</si>
  <si>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</si>
  <si>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</si>
  <si>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</si>
  <si>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</si>
  <si>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</si>
  <si>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</si>
  <si>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</si>
  <si>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</si>
  <si>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</si>
  <si>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</si>
  <si>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</si>
  <si>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</si>
  <si>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</si>
  <si>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</si>
  <si>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</si>
  <si>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</si>
  <si>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</si>
  <si>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</si>
  <si>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</si>
  <si>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</si>
  <si>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</si>
  <si>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</si>
  <si>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</si>
  <si>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</si>
  <si>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</si>
  <si>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</si>
  <si>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</si>
  <si>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</si>
  <si>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</si>
  <si>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</si>
  <si>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</si>
  <si>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</si>
  <si>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</si>
  <si>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</si>
  <si>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</si>
  <si>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</si>
  <si>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</si>
  <si>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</si>
  <si>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</si>
  <si>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</si>
  <si>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</si>
  <si>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</si>
  <si>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</si>
  <si>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</si>
  <si>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</si>
  <si>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</si>
  <si>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</si>
  <si>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</si>
  <si>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</si>
  <si>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</si>
  <si>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</si>
  <si>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</si>
  <si>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</si>
  <si>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</si>
  <si>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</si>
  <si>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</si>
  <si>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</si>
  <si>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</si>
  <si>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</si>
  <si>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</si>
  <si>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</si>
  <si>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</si>
  <si>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</si>
  <si>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</si>
  <si>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</si>
  <si>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</si>
  <si>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</si>
  <si>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</si>
  <si>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</si>
  <si>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</si>
  <si>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</si>
  <si>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</si>
  <si>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</si>
  <si>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</si>
  <si>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</si>
  <si>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</si>
  <si>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</si>
  <si>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</si>
  <si>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</si>
  <si>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</si>
  <si>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</si>
  <si>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</si>
  <si>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</si>
  <si>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</si>
  <si>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</si>
  <si>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</si>
  <si>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</si>
  <si>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</si>
  <si>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</si>
  <si>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</si>
  <si>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</si>
  <si>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</si>
  <si>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</si>
  <si>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</si>
  <si>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</si>
  <si>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</si>
  <si>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</si>
  <si>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</si>
  <si>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</si>
  <si>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</si>
  <si>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</si>
  <si>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</si>
  <si>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</si>
  <si>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</si>
  <si>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</si>
  <si>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</si>
  <si>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</si>
  <si>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</si>
  <si>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</si>
  <si>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</si>
  <si>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</si>
  <si>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</si>
  <si>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</si>
  <si>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</si>
  <si>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</si>
  <si>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</si>
  <si>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</si>
  <si>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</si>
  <si>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</si>
  <si>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</si>
  <si>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</si>
  <si>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</si>
  <si>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</si>
  <si>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</si>
  <si>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</si>
  <si>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</si>
  <si>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</si>
  <si>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</si>
  <si>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</si>
  <si>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</si>
  <si>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</si>
  <si>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</si>
  <si>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</si>
  <si>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</si>
  <si>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</si>
  <si>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</si>
  <si>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</si>
  <si>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</si>
  <si>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</si>
  <si>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</si>
  <si>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</si>
  <si>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</si>
  <si>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</si>
  <si>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</si>
  <si>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</si>
  <si>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</si>
  <si>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</si>
  <si>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</si>
  <si>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</si>
  <si>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</si>
  <si>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</si>
  <si>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</si>
  <si>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</si>
  <si>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</si>
  <si>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</si>
  <si>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</si>
  <si>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</si>
  <si>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</si>
  <si>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</si>
  <si>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</si>
  <si>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</si>
  <si>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</si>
  <si>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</si>
  <si>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</si>
  <si>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</si>
  <si>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</si>
  <si>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</si>
  <si>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</si>
  <si>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</si>
  <si>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</si>
  <si>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</si>
  <si>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</si>
  <si>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</si>
  <si>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</si>
  <si>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</si>
  <si>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</si>
  <si>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</si>
  <si>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</si>
  <si>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</si>
  <si>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</si>
  <si>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</si>
  <si>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</si>
  <si>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</si>
  <si>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</si>
  <si>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</si>
  <si>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</si>
  <si>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</si>
  <si>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</si>
  <si>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</si>
  <si>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</si>
  <si>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</si>
  <si>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</si>
  <si>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</si>
  <si>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</si>
  <si>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</si>
  <si>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</si>
  <si>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</si>
  <si>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</si>
  <si>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</si>
  <si>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</si>
  <si>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</si>
  <si>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</si>
  <si>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</si>
  <si>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</si>
  <si>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</si>
  <si>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</si>
  <si>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</si>
  <si>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</si>
  <si>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</si>
  <si>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</si>
  <si>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</si>
  <si>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</si>
  <si>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</si>
  <si>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</si>
  <si>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</si>
  <si>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</si>
  <si>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</si>
  <si>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</si>
  <si>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</si>
  <si>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</si>
  <si>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</si>
  <si>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</si>
  <si>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</si>
  <si>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</si>
  <si>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</si>
  <si>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</si>
  <si>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</si>
  <si>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</si>
  <si>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</si>
  <si>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</si>
  <si>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</si>
  <si>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</si>
  <si>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</si>
  <si>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</si>
  <si>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</si>
  <si>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</si>
  <si>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</si>
  <si>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</si>
  <si>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</si>
  <si>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</si>
  <si>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</si>
  <si>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</si>
  <si>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</si>
  <si>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</si>
  <si>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</si>
  <si>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</si>
  <si>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</si>
  <si>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</si>
  <si>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</si>
  <si>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</si>
  <si>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</si>
  <si>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</si>
  <si>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</si>
  <si>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</si>
  <si>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</si>
  <si>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</si>
  <si>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</si>
  <si>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</si>
  <si>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</si>
  <si>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</si>
  <si>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</si>
  <si>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</si>
  <si>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</si>
  <si>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</si>
  <si>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</si>
  <si>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</si>
  <si>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</si>
  <si>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</si>
  <si>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</si>
  <si>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</si>
  <si>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</si>
  <si>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</si>
  <si>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</si>
  <si>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</si>
  <si>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</si>
  <si>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</si>
  <si>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</si>
  <si>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</si>
  <si>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</si>
  <si>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</si>
  <si>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</si>
  <si>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</si>
  <si>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</si>
  <si>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</si>
  <si>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</si>
  <si>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</si>
  <si>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</si>
  <si>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</si>
  <si>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</si>
  <si>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</si>
  <si>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</si>
  <si>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</si>
  <si>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</si>
  <si>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</si>
  <si>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</si>
  <si>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</si>
  <si>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</si>
  <si>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</si>
  <si>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</si>
  <si>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</si>
  <si>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</si>
  <si>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</si>
  <si>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</si>
  <si>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</si>
  <si>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</si>
  <si>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</si>
  <si>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</si>
  <si>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</si>
  <si>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</si>
  <si>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</si>
  <si>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</si>
  <si>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</si>
  <si>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</si>
  <si>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</si>
  <si>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</si>
  <si>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</si>
  <si>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</si>
  <si>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</si>
  <si>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</si>
  <si>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</si>
  <si>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</si>
  <si>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</si>
  <si>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</si>
  <si>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</si>
  <si>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</si>
  <si>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</si>
  <si>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</si>
  <si>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</si>
  <si>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</si>
  <si>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</si>
  <si>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</si>
  <si>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</si>
  <si>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</si>
  <si>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</si>
  <si>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</si>
  <si>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</si>
  <si>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</si>
  <si>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</si>
  <si>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</si>
  <si>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</si>
  <si>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</si>
  <si>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</si>
  <si>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</si>
  <si>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</si>
  <si>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</si>
  <si>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</si>
  <si>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</si>
  <si>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</si>
  <si>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</si>
  <si>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</si>
  <si>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</si>
  <si>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</si>
  <si>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</si>
  <si>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</si>
  <si>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</si>
  <si>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</si>
  <si>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</si>
  <si>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</si>
  <si>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</si>
  <si>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</si>
  <si>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</si>
  <si>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</si>
  <si>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</si>
  <si>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</si>
  <si>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</si>
  <si>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</si>
  <si>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</si>
  <si>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</si>
  <si>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</si>
  <si>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</si>
  <si>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</si>
  <si>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</si>
  <si>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</si>
  <si>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</si>
  <si>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</si>
  <si>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</si>
  <si>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</si>
  <si>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</si>
  <si>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</si>
  <si>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</si>
  <si>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</si>
  <si>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</si>
  <si>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</si>
  <si>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</si>
  <si>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</si>
  <si>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</si>
  <si>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</si>
  <si>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</si>
  <si>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</si>
  <si>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</si>
  <si>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</si>
  <si>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</si>
  <si>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</si>
  <si>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</si>
  <si>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</si>
  <si>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</si>
  <si>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</si>
  <si>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</si>
  <si>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</si>
  <si>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</si>
  <si>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</si>
  <si>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</si>
  <si>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</si>
  <si>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</si>
  <si>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</si>
  <si>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</si>
  <si>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</si>
  <si>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</si>
  <si>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</si>
  <si>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</si>
  <si>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</si>
  <si>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</si>
  <si>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</si>
  <si>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</si>
  <si>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</si>
  <si>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</si>
  <si>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</si>
  <si>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</si>
  <si>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</si>
  <si>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</si>
  <si>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</si>
  <si>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</si>
  <si>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</si>
  <si>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</si>
  <si>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</si>
  <si>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</si>
  <si>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</si>
  <si>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</si>
  <si>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</si>
  <si>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</si>
  <si>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</si>
  <si>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</si>
  <si>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</si>
  <si>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</si>
  <si>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</si>
  <si>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</si>
  <si>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</si>
  <si>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</si>
  <si>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</si>
  <si>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</si>
  <si>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</si>
  <si>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</si>
  <si>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</si>
  <si>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</si>
  <si>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</si>
  <si>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</si>
  <si>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</si>
  <si>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</si>
  <si>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</si>
  <si>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</si>
  <si>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</si>
  <si>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</si>
  <si>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</si>
  <si>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</si>
  <si>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</si>
  <si>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</si>
  <si>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</si>
  <si>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</si>
  <si>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</si>
  <si>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</si>
  <si>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</si>
  <si>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</si>
  <si>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</si>
  <si>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</si>
  <si>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</si>
  <si>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</si>
  <si>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</si>
  <si>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</si>
  <si>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</si>
  <si>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</si>
  <si>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</si>
  <si>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</si>
  <si>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</si>
  <si>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</si>
  <si>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</si>
  <si>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</si>
  <si>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</si>
  <si>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</si>
  <si>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</si>
  <si>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</si>
  <si>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</si>
  <si>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</si>
  <si>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</si>
  <si>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</si>
  <si>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</si>
  <si>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</si>
  <si>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</si>
  <si>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</si>
  <si>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</si>
  <si>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</si>
  <si>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</si>
  <si>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</si>
  <si>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</si>
  <si>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</si>
  <si>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</si>
  <si>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</si>
  <si>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</si>
  <si>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</si>
  <si>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</si>
  <si>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</si>
  <si>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</si>
  <si>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</si>
  <si>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</si>
  <si>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</si>
  <si>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</si>
  <si>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</si>
  <si>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</si>
  <si>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</si>
  <si>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</si>
  <si>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</si>
  <si>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</si>
  <si>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</si>
  <si>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</si>
  <si>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</si>
  <si>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</si>
  <si>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</si>
  <si>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</si>
  <si>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</si>
  <si>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</si>
  <si>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</si>
  <si>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</si>
  <si>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</si>
  <si>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</si>
  <si>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</si>
  <si>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</si>
  <si>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</si>
  <si>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</si>
  <si>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</si>
  <si>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</si>
  <si>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</si>
  <si>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</si>
  <si>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</si>
  <si>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</si>
  <si>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</si>
  <si>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</si>
  <si>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</si>
  <si>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</si>
  <si>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</si>
  <si>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</si>
  <si>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</si>
  <si>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</si>
  <si>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</si>
  <si>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</si>
  <si>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</si>
  <si>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</si>
  <si>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</si>
  <si>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</si>
  <si>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</si>
  <si>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</si>
  <si>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</si>
  <si>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</si>
  <si>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</si>
  <si>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</si>
  <si>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</si>
  <si>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</si>
  <si>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</si>
  <si>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</si>
  <si>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</si>
  <si>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</si>
  <si>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</si>
  <si>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</si>
  <si>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</si>
  <si>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</si>
  <si>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</si>
  <si>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</si>
  <si>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</si>
  <si>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</si>
  <si>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</si>
  <si>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</si>
  <si>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</si>
  <si>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</si>
  <si>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</si>
  <si>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</si>
  <si>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</si>
  <si>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</si>
  <si>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</si>
  <si>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</si>
  <si>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</si>
  <si>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</si>
  <si>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</si>
  <si>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</si>
  <si>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</si>
  <si>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</si>
  <si>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</si>
  <si>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</si>
  <si>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</si>
  <si>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</si>
  <si>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</si>
  <si>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</si>
  <si>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</si>
  <si>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</si>
  <si>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</si>
  <si>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</si>
  <si>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</si>
  <si>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</si>
  <si>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</si>
  <si>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</si>
  <si>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</si>
  <si>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</si>
  <si>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</si>
  <si>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</si>
  <si>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</si>
  <si>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</si>
  <si>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</si>
  <si>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</si>
  <si>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</si>
  <si>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</si>
  <si>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</si>
  <si>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</si>
  <si>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</si>
  <si>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</si>
  <si>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</si>
  <si>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</si>
  <si>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</si>
  <si>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</si>
  <si>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</si>
  <si>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</si>
  <si>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</si>
  <si>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</si>
  <si>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</si>
  <si>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</si>
  <si>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</si>
  <si>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</si>
  <si>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</si>
  <si>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</si>
  <si>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</si>
  <si>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</si>
  <si>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</si>
  <si>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</si>
  <si>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</si>
  <si>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</si>
  <si>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</si>
  <si>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</si>
  <si>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</si>
  <si>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</si>
  <si>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</si>
  <si>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</si>
  <si>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</si>
  <si>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</si>
  <si>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</si>
  <si>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</si>
  <si>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</si>
  <si>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</si>
  <si>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</si>
  <si>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</si>
  <si>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</si>
  <si>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</si>
  <si>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</si>
  <si>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</si>
  <si>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</si>
  <si>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</si>
  <si>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</si>
  <si>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</si>
  <si>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</si>
  <si>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</si>
  <si>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</si>
  <si>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</si>
  <si>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</si>
  <si>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</si>
  <si>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</si>
  <si>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</si>
  <si>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</si>
  <si>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</si>
  <si>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</si>
  <si>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</si>
  <si>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</si>
  <si>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</si>
  <si>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</si>
  <si>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</si>
  <si>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</si>
  <si>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</si>
  <si>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</si>
  <si>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</si>
  <si>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</si>
  <si>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</si>
  <si>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</si>
  <si>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</si>
  <si>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</si>
  <si>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</si>
  <si>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</si>
  <si>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</si>
  <si>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</si>
  <si>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</si>
  <si>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</si>
  <si>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</si>
  <si>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</si>
  <si>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</si>
  <si>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</si>
  <si>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</si>
  <si>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</si>
  <si>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</si>
  <si>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</si>
  <si>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</si>
  <si>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</si>
  <si>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</si>
  <si>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</si>
  <si>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</si>
  <si>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</si>
  <si>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</si>
  <si>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</si>
  <si>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</si>
  <si>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</si>
  <si>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</si>
  <si>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</si>
  <si>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</si>
  <si>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</si>
  <si>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</si>
  <si>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</si>
  <si>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</si>
  <si>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</si>
  <si>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</si>
  <si>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</si>
  <si>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</si>
  <si>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</si>
  <si>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</si>
  <si>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</si>
  <si>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</si>
  <si>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</si>
  <si>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</si>
  <si>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</si>
  <si>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</si>
  <si>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</si>
  <si>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</si>
  <si>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</si>
  <si>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</si>
  <si>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</si>
  <si>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</si>
  <si>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</si>
  <si>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</si>
  <si>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</si>
  <si>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</si>
  <si>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</si>
  <si>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</si>
  <si>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</si>
  <si>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</si>
  <si>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</si>
  <si>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</si>
  <si>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</si>
  <si>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</si>
  <si>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</si>
  <si>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</si>
  <si>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</si>
  <si>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</si>
  <si>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</si>
  <si>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</si>
  <si>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</si>
  <si>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</si>
  <si>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</si>
  <si>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</si>
  <si>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</si>
  <si>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</si>
  <si>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</si>
  <si>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</si>
  <si>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</si>
  <si>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</si>
  <si>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</si>
  <si>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</si>
  <si>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</si>
  <si>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</si>
  <si>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</si>
  <si>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</si>
  <si>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</si>
  <si>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</si>
  <si>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</si>
  <si>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</si>
  <si>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</si>
  <si>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</si>
  <si>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</si>
  <si>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</si>
  <si>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</si>
  <si>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</si>
  <si>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</si>
  <si>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</si>
  <si>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</si>
  <si>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</si>
  <si>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</si>
  <si>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</si>
  <si>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</si>
  <si>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</si>
  <si>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</si>
  <si>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</si>
  <si>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</si>
  <si>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</si>
  <si>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</si>
  <si>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</si>
  <si>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</si>
  <si>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</si>
  <si>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</si>
  <si>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</si>
  <si>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</si>
  <si>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</si>
  <si>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</si>
  <si>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</si>
  <si>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</si>
  <si>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</si>
  <si>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</si>
  <si>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</si>
  <si>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</si>
  <si>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</si>
  <si>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</si>
  <si>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</si>
  <si>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</si>
  <si>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</si>
  <si>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</si>
  <si>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</si>
  <si>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</si>
  <si>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</si>
  <si>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</si>
  <si>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</si>
  <si>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</si>
  <si>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</si>
  <si>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</si>
  <si>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</si>
  <si>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</si>
  <si>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</si>
  <si>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</si>
  <si>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</si>
  <si>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</si>
  <si>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</si>
  <si>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</si>
  <si>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</si>
  <si>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</si>
  <si>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</si>
  <si>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</si>
  <si>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</si>
  <si>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</si>
  <si>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</si>
  <si>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</si>
  <si>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</si>
  <si>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</si>
  <si>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</si>
  <si>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</si>
  <si>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</si>
  <si>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</si>
  <si>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</si>
  <si>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</si>
  <si>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</si>
  <si>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</si>
  <si>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</si>
  <si>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</si>
  <si>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</si>
  <si>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</si>
  <si>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</si>
  <si>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</si>
  <si>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</si>
  <si>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</si>
  <si>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</si>
  <si>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</si>
  <si>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</si>
  <si>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</si>
  <si>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</si>
  <si>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</si>
  <si>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</si>
  <si>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</si>
  <si>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</si>
  <si>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</si>
  <si>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</si>
  <si>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</si>
  <si>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</si>
  <si>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</si>
  <si>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</si>
  <si>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</si>
  <si>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</si>
  <si>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</si>
  <si>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</si>
  <si>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</si>
  <si>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</si>
  <si>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</si>
  <si>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</si>
  <si>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</si>
  <si>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</si>
  <si>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</si>
  <si>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</si>
  <si>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</si>
  <si>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</si>
  <si>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</si>
  <si>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</si>
  <si>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</si>
  <si>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</si>
  <si>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</si>
  <si>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</si>
  <si>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</si>
  <si>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</si>
  <si>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</si>
  <si>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</si>
  <si>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</si>
  <si>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</si>
  <si>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</si>
  <si>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</si>
  <si>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</si>
  <si>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</si>
  <si>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</si>
  <si>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</si>
  <si>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</si>
  <si>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</si>
  <si>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</si>
  <si>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</si>
  <si>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</si>
  <si>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</si>
  <si>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</si>
  <si>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</si>
  <si>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</si>
  <si>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</si>
  <si>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</si>
  <si>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</si>
  <si>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</si>
  <si>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</si>
  <si>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</si>
  <si>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</si>
  <si>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</si>
  <si>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</si>
  <si>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</si>
  <si>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</si>
  <si>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</si>
  <si>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</si>
  <si>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</si>
  <si>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</si>
  <si>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</si>
  <si>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</si>
  <si>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</si>
  <si>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</si>
  <si>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</si>
  <si>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</si>
  <si>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</si>
  <si>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</si>
  <si>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</si>
  <si>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</si>
  <si>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</si>
  <si>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</si>
  <si>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</si>
  <si>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</si>
  <si>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</si>
  <si>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</si>
  <si>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</si>
  <si>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</si>
  <si>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</si>
  <si>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</si>
  <si>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</si>
  <si>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</si>
  <si>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</si>
  <si>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</si>
  <si>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</si>
  <si>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</si>
  <si>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</si>
  <si>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</si>
  <si>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</si>
  <si>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</si>
  <si>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</si>
  <si>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</si>
  <si>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</si>
  <si>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</si>
  <si>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</si>
  <si>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</si>
  <si>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</si>
  <si>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</si>
  <si>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</si>
  <si>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</si>
  <si>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</si>
  <si>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</si>
  <si>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</si>
  <si>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</si>
  <si>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</si>
  <si>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</si>
  <si>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</si>
  <si>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</si>
  <si>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</si>
  <si>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</si>
  <si>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</si>
  <si>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</si>
  <si>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</si>
  <si>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</si>
  <si>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</si>
  <si>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</si>
  <si>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</si>
  <si>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</si>
  <si>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</si>
  <si>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</si>
  <si>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</si>
  <si>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</si>
  <si>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</si>
  <si>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</si>
  <si>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</si>
  <si>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</si>
  <si>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</si>
  <si>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</si>
  <si>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</si>
  <si>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</si>
  <si>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</si>
  <si>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</si>
  <si>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</si>
  <si>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</si>
  <si>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</si>
  <si>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</si>
  <si>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</si>
  <si>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</si>
  <si>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</si>
  <si>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</si>
  <si>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</si>
  <si>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</si>
  <si>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</si>
  <si>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</si>
  <si>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</si>
  <si>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</si>
  <si>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</si>
  <si>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</si>
  <si>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</si>
  <si>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</si>
  <si>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</si>
  <si>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</si>
  <si>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</si>
  <si>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</si>
  <si>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</si>
  <si>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</si>
  <si>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</si>
  <si>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</si>
  <si>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</si>
  <si>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</si>
  <si>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</si>
  <si>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</si>
  <si>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</si>
  <si>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</si>
  <si>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</si>
  <si>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</si>
  <si>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</si>
  <si>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</si>
  <si>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</si>
  <si>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</si>
  <si>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</si>
  <si>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</si>
  <si>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</si>
  <si>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</si>
  <si>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</si>
  <si>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</si>
  <si>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</si>
  <si>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</si>
  <si>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</si>
  <si>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</si>
  <si>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</si>
  <si>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</si>
  <si>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</si>
  <si>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</si>
  <si>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</si>
  <si>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</si>
  <si>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</si>
  <si>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</si>
  <si>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</si>
  <si>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</si>
  <si>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</si>
  <si>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</si>
  <si>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</si>
  <si>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</si>
  <si>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</si>
  <si>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</si>
  <si>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</si>
  <si>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</si>
  <si>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</si>
  <si>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</si>
  <si>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</si>
  <si>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</si>
  <si>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</si>
  <si>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</si>
  <si>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</si>
  <si>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</si>
  <si>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</si>
  <si>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</si>
  <si>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</si>
  <si>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</si>
  <si>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</si>
  <si>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</si>
  <si>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</si>
  <si>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</si>
  <si>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</si>
  <si>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</si>
  <si>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</si>
  <si>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</si>
  <si>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</si>
  <si>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</si>
  <si>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</si>
  <si>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</si>
  <si>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</si>
  <si>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</si>
  <si>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</si>
  <si>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</si>
  <si>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</si>
  <si>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</si>
  <si>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</si>
  <si>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</si>
  <si>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</si>
  <si>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</si>
  <si>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</si>
  <si>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</si>
  <si>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</si>
  <si>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</si>
  <si>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</si>
  <si>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</si>
  <si>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</si>
  <si>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</si>
  <si>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</si>
  <si>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</si>
  <si>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</si>
  <si>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</si>
  <si>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</si>
  <si>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</si>
  <si>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</si>
  <si>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</si>
  <si>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</si>
  <si>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</si>
  <si>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</si>
  <si>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</si>
  <si>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</si>
  <si>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</si>
  <si>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</si>
  <si>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</si>
  <si>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</si>
  <si>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</si>
  <si>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</si>
  <si>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</si>
  <si>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</si>
  <si>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</si>
  <si>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</si>
  <si>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</si>
  <si>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</si>
  <si>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</si>
  <si>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</si>
  <si>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</si>
  <si>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</si>
  <si>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</si>
  <si>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</si>
  <si>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</si>
  <si>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</si>
  <si>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</si>
  <si>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</si>
  <si>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</si>
  <si>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</si>
  <si>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</si>
  <si>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</si>
  <si>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</si>
  <si>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</si>
  <si>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</si>
  <si>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</si>
  <si>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</si>
  <si>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</si>
  <si>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</si>
  <si>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</si>
  <si>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</si>
  <si>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</si>
  <si>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</si>
  <si>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</si>
  <si>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</si>
  <si>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</si>
  <si>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</si>
  <si>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</si>
  <si>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</si>
  <si>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</si>
  <si>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</si>
  <si>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</si>
  <si>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</si>
  <si>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</si>
  <si>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</si>
  <si>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</si>
  <si>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</si>
  <si>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</si>
  <si>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</si>
  <si>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</si>
  <si>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</si>
  <si>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</si>
  <si>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</si>
  <si>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</si>
  <si>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</si>
  <si>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</si>
  <si>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</si>
  <si>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</si>
  <si>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</si>
  <si>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</si>
  <si>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</si>
  <si>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</si>
  <si>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</si>
  <si>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</si>
  <si>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</si>
  <si>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</si>
  <si>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</si>
  <si>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</si>
  <si>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</si>
  <si>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</si>
  <si>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</si>
  <si>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</si>
  <si>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</si>
  <si>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</si>
  <si>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</si>
  <si>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</si>
  <si>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</si>
  <si>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</si>
  <si>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</si>
  <si>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</si>
  <si>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</si>
  <si>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</si>
  <si>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</si>
  <si>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</si>
  <si>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</si>
  <si>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</si>
  <si>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</si>
  <si>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</si>
  <si>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</si>
  <si>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</si>
  <si>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</si>
  <si>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</si>
  <si>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</si>
  <si>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</si>
  <si>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</si>
  <si>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</si>
  <si>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</si>
  <si>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</si>
  <si>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</si>
  <si>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</si>
  <si>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</si>
  <si>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</si>
  <si>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</si>
  <si>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</si>
  <si>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</si>
  <si>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</si>
  <si>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</si>
  <si>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</si>
  <si>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</si>
  <si>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</si>
  <si>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</si>
  <si>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</si>
  <si>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</si>
  <si>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</si>
  <si>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</si>
  <si>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</si>
  <si>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</si>
  <si>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</si>
  <si>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</si>
  <si>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</si>
  <si>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</si>
  <si>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</si>
  <si>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</si>
  <si>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</si>
  <si>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</si>
  <si>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</si>
  <si>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</si>
  <si>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</si>
  <si>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</si>
  <si>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</si>
  <si>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</si>
  <si>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</si>
  <si>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</si>
  <si>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</si>
  <si>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</si>
  <si>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</si>
  <si>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</si>
  <si>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</si>
  <si>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</si>
  <si>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</si>
  <si>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</si>
  <si>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</si>
  <si>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</si>
  <si>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</si>
  <si>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</si>
  <si>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</si>
  <si>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</si>
  <si>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</si>
  <si>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</si>
  <si>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</si>
  <si>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</si>
  <si>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</si>
  <si>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</si>
  <si>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</si>
  <si>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</si>
  <si>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</si>
  <si>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</si>
  <si>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</si>
  <si>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</si>
  <si>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</si>
  <si>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</si>
  <si>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</si>
  <si>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</si>
  <si>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</si>
  <si>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</si>
  <si>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</si>
  <si>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</si>
  <si>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</si>
  <si>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</si>
  <si>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</si>
  <si>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</si>
  <si>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</si>
  <si>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</si>
  <si>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</si>
  <si>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</si>
  <si>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</si>
  <si>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</si>
  <si>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</si>
  <si>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</si>
  <si>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</si>
  <si>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</si>
  <si>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</si>
  <si>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</si>
  <si>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</si>
  <si>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</si>
  <si>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</si>
  <si>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</si>
  <si>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</si>
  <si>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</si>
  <si>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</si>
  <si>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</si>
  <si>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</si>
  <si>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</si>
  <si>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</si>
  <si>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</si>
  <si>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</si>
  <si>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</si>
  <si>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</si>
  <si>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</si>
  <si>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</si>
  <si>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</si>
  <si>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</si>
  <si>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</si>
  <si>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</si>
  <si>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</si>
  <si>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</si>
  <si>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</si>
  <si>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</si>
  <si>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</si>
  <si>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</si>
  <si>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</si>
  <si>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</si>
  <si>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</si>
  <si>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</si>
  <si>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</si>
  <si>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</si>
  <si>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</si>
  <si>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</si>
  <si>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</si>
  <si>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</si>
  <si>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</si>
  <si>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</si>
  <si>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</si>
  <si>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</si>
  <si>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</si>
  <si>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</si>
  <si>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</si>
  <si>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</si>
  <si>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</si>
  <si>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</si>
  <si>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</si>
  <si>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</si>
  <si>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</si>
  <si>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</si>
  <si>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</si>
  <si>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</si>
  <si>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</si>
  <si>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</si>
  <si>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</si>
  <si>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</si>
  <si>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</si>
  <si>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</si>
  <si>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</si>
  <si>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</si>
  <si>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</si>
  <si>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</si>
  <si>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</si>
  <si>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</si>
  <si>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</si>
  <si>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</si>
  <si>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</si>
  <si>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</si>
  <si>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</si>
  <si>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</si>
  <si>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</si>
  <si>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</si>
  <si>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</si>
  <si>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</si>
  <si>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</si>
  <si>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</si>
  <si>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</si>
  <si>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</si>
  <si>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</si>
  <si>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</si>
  <si>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</si>
  <si>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</si>
  <si>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</si>
  <si>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</si>
  <si>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</si>
  <si>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</si>
  <si>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</si>
  <si>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</si>
  <si>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</si>
  <si>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</si>
  <si>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</si>
  <si>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</si>
  <si>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</si>
  <si>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</si>
  <si>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</si>
  <si>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</si>
  <si>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</si>
  <si>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</si>
  <si>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</si>
  <si>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</si>
  <si>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</si>
  <si>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</si>
  <si>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</si>
  <si>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</si>
  <si>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</si>
  <si>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</si>
  <si>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</si>
  <si>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</si>
  <si>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</si>
  <si>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</si>
  <si>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</si>
  <si>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</si>
  <si>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</si>
  <si>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</si>
  <si>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</si>
  <si>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</si>
  <si>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</si>
  <si>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</si>
  <si>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</si>
  <si>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</si>
  <si>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</si>
  <si>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</si>
  <si>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</si>
  <si>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</si>
  <si>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</si>
  <si>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</si>
  <si>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</si>
  <si>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</si>
  <si>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</si>
  <si>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</si>
  <si>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</si>
  <si>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</si>
  <si>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</si>
  <si>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</si>
  <si>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</si>
  <si>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</si>
  <si>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</si>
  <si>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</si>
  <si>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</si>
  <si>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</si>
  <si>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</si>
  <si>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</si>
  <si>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</si>
  <si>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</si>
  <si>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</si>
  <si>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</si>
  <si>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</si>
  <si>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</si>
  <si>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</si>
  <si>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</si>
  <si>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</si>
  <si>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</si>
  <si>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</si>
  <si>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</si>
  <si>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</si>
  <si>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</si>
  <si>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</si>
  <si>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</si>
  <si>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</si>
  <si>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</si>
  <si>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</si>
  <si>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</si>
  <si>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</si>
  <si>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</si>
  <si>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</si>
  <si>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</si>
  <si>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</si>
  <si>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</si>
  <si>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</si>
  <si>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</si>
  <si>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</si>
  <si>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</si>
  <si>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</si>
  <si>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</si>
  <si>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</si>
  <si>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</si>
  <si>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</si>
  <si>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</si>
  <si>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</si>
  <si>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</si>
  <si>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</si>
  <si>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</si>
  <si>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</si>
  <si>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</si>
  <si>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</si>
  <si>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</si>
  <si>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</si>
  <si>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</si>
  <si>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</si>
  <si>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</si>
  <si>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</si>
  <si>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</si>
  <si>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</si>
  <si>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</si>
  <si>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</si>
  <si>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</si>
  <si>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</si>
  <si>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</si>
  <si>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</si>
  <si>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</si>
  <si>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</si>
  <si>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</si>
  <si>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</si>
  <si>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</si>
  <si>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</si>
  <si>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</si>
  <si>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</si>
  <si>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</si>
  <si>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</si>
  <si>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</si>
  <si>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</si>
  <si>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</si>
  <si>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</si>
  <si>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</si>
  <si>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</si>
  <si>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</si>
  <si>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</si>
  <si>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</si>
  <si>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</si>
  <si>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</si>
  <si>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</si>
  <si>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</si>
  <si>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</si>
  <si>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</si>
  <si>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</si>
  <si>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</si>
  <si>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</si>
  <si>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</si>
  <si>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</si>
  <si>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</si>
  <si>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</si>
  <si>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</si>
  <si>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</si>
  <si>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</si>
  <si>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</si>
  <si>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</si>
  <si>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</si>
  <si>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</si>
  <si>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</si>
  <si>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</si>
  <si>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</si>
  <si>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</si>
  <si>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</si>
  <si>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</si>
  <si>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</si>
  <si>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</si>
  <si>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</si>
  <si>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</si>
  <si>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</si>
  <si>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</si>
  <si>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</si>
  <si>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</si>
  <si>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</si>
  <si>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</si>
  <si>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</si>
  <si>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</si>
  <si>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</si>
  <si>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</si>
  <si>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</si>
  <si>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</si>
  <si>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</si>
  <si>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</si>
  <si>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</si>
  <si>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</si>
  <si>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</si>
  <si>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</si>
  <si>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</si>
  <si>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</si>
  <si>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</si>
  <si>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</si>
  <si>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</si>
  <si>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</si>
  <si>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</si>
  <si>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</si>
  <si>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</si>
  <si>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</si>
  <si>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</si>
  <si>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</si>
  <si>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</si>
  <si>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</si>
  <si>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</si>
  <si>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</si>
  <si>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</si>
  <si>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</si>
  <si>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</si>
  <si>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</si>
  <si>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</si>
  <si>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</si>
  <si>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</si>
  <si>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</si>
  <si>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</si>
  <si>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</si>
  <si>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</si>
  <si>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</si>
  <si>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</si>
  <si>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</si>
  <si>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</si>
  <si>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</si>
  <si>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</si>
  <si>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</si>
  <si>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</si>
  <si>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</si>
  <si>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</si>
  <si>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</si>
  <si>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</si>
  <si>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</si>
  <si>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</si>
  <si>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</si>
  <si>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</si>
  <si>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</si>
  <si>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</si>
  <si>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</si>
  <si>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</si>
  <si>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</si>
  <si>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</si>
  <si>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</si>
  <si>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</si>
  <si>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</si>
  <si>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</si>
  <si>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</si>
  <si>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</si>
  <si>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</si>
  <si>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</si>
  <si>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</si>
  <si>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</si>
  <si>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</si>
  <si>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</si>
  <si>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</si>
  <si>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</si>
  <si>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</si>
  <si>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</si>
  <si>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</si>
  <si>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</si>
  <si>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</si>
  <si>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</si>
  <si>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</si>
  <si>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</si>
  <si>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</si>
  <si>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</si>
  <si>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</si>
  <si>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</si>
  <si>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</si>
  <si>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</si>
  <si>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</si>
  <si>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</si>
  <si>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</si>
  <si>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</si>
  <si>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</si>
  <si>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</si>
  <si>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</si>
  <si>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</si>
  <si>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</si>
  <si>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</si>
  <si>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</si>
  <si>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</si>
  <si>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</si>
  <si>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</si>
  <si>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</si>
  <si>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</si>
  <si>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</si>
  <si>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</si>
  <si>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</si>
  <si>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</si>
  <si>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</si>
  <si>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</si>
  <si>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</si>
  <si>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</si>
  <si>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</si>
  <si>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</si>
  <si>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</si>
  <si>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</si>
  <si>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</si>
  <si>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</si>
  <si>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</si>
  <si>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</si>
  <si>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</si>
  <si>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</si>
  <si>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</si>
  <si>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</si>
  <si>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</si>
  <si>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</si>
  <si>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</si>
  <si>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</si>
  <si>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</si>
  <si>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</si>
  <si>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</si>
  <si>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</si>
  <si>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</si>
  <si>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</si>
  <si>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</si>
  <si>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</si>
  <si>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</si>
  <si>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</si>
  <si>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</si>
  <si>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</si>
  <si>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</si>
  <si>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</si>
  <si>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</si>
  <si>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</si>
  <si>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</si>
  <si>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</si>
  <si>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</si>
  <si>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</si>
  <si>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</si>
  <si>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</si>
  <si>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</si>
  <si>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</si>
  <si>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</si>
  <si>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</si>
  <si>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</si>
  <si>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</si>
  <si>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</si>
  <si>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</si>
  <si>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</si>
  <si>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</si>
  <si>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</si>
  <si>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</si>
  <si>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</si>
  <si>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</si>
  <si>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</si>
  <si>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</si>
  <si>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</si>
  <si>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</si>
  <si>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</si>
  <si>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</si>
  <si>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</si>
  <si>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</si>
  <si>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</si>
  <si>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</si>
  <si>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</si>
  <si>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</si>
  <si>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</si>
  <si>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</si>
  <si>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</si>
  <si>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</si>
  <si>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</si>
  <si>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</si>
  <si>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</si>
  <si>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</si>
  <si>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</si>
  <si>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</si>
  <si>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</si>
  <si>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</si>
  <si>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</si>
  <si>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</si>
  <si>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</si>
  <si>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</si>
  <si>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</si>
  <si>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</si>
  <si>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</si>
  <si>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</si>
  <si>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</si>
  <si>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</si>
  <si>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</si>
  <si>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</si>
  <si>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</si>
  <si>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</si>
  <si>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</si>
  <si>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</si>
  <si>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</si>
  <si>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</si>
  <si>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</si>
  <si>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</si>
  <si>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</si>
  <si>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</si>
  <si>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</si>
  <si>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</si>
  <si>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</si>
  <si>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</si>
  <si>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</si>
  <si>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</si>
  <si>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</si>
  <si>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</si>
  <si>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</si>
  <si>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</si>
  <si>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</si>
  <si>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</si>
  <si>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</si>
  <si>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</si>
  <si>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</si>
  <si>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</si>
  <si>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</si>
  <si>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</si>
  <si>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</si>
  <si>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</si>
  <si>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</si>
  <si>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</si>
  <si>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</si>
  <si>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</si>
  <si>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</si>
  <si>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</si>
  <si>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</si>
  <si>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</si>
  <si>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</si>
  <si>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</si>
  <si>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</si>
  <si>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</si>
  <si>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</si>
  <si>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</si>
  <si>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</si>
  <si>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</si>
  <si>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</si>
  <si>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</si>
  <si>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</si>
  <si>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</si>
  <si>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</si>
  <si>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</si>
  <si>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</si>
  <si>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</si>
  <si>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</si>
  <si>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</si>
  <si>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</si>
  <si>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</si>
  <si>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</si>
  <si>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</si>
  <si>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</si>
  <si>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</si>
  <si>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</si>
  <si>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</si>
  <si>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</si>
  <si>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</si>
  <si>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</si>
  <si>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</si>
  <si>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</si>
  <si>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</si>
  <si>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</si>
  <si>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</si>
  <si>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</si>
  <si>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</si>
  <si>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</si>
  <si>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</si>
  <si>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</si>
  <si>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</si>
  <si>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</si>
  <si>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</si>
  <si>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</si>
  <si>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</si>
  <si>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</si>
  <si>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</si>
  <si>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</si>
  <si>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</si>
  <si>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</si>
  <si>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</si>
  <si>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</si>
  <si>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</si>
  <si>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</si>
  <si>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</si>
  <si>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</si>
  <si>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</si>
  <si>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</si>
  <si>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</si>
  <si>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</si>
  <si>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</si>
  <si>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</si>
  <si>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</si>
  <si>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</si>
  <si>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</si>
  <si>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</si>
  <si>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</si>
  <si>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</si>
  <si>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</si>
  <si>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</si>
  <si>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</si>
  <si>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</si>
  <si>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</si>
  <si>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</si>
  <si>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</si>
  <si>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</si>
  <si>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</si>
  <si>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</si>
  <si>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</si>
  <si>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</si>
  <si>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</si>
  <si>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</si>
  <si>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</si>
  <si>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</si>
  <si>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</si>
  <si>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</si>
  <si>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</si>
  <si>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</si>
  <si>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</si>
  <si>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</si>
  <si>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</si>
  <si>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</si>
  <si>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</si>
  <si>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</si>
  <si>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</si>
  <si>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</si>
  <si>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</si>
  <si>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</si>
  <si>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</si>
  <si>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</si>
  <si>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</si>
  <si>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</si>
  <si>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</si>
  <si>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</si>
  <si>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</si>
  <si>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</si>
  <si>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</si>
  <si>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</si>
  <si>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</si>
  <si>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</si>
  <si>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</si>
  <si>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</si>
  <si>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</si>
  <si>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</si>
  <si>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</si>
  <si>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</si>
  <si>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</si>
  <si>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</si>
  <si>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</si>
  <si>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</si>
  <si>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</si>
  <si>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</si>
  <si>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</si>
  <si>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</si>
  <si>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</si>
  <si>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</si>
  <si>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</si>
  <si>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</si>
  <si>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</si>
  <si>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</si>
  <si>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</si>
  <si>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</si>
  <si>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</si>
  <si>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</si>
  <si>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</si>
  <si>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</si>
  <si>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</si>
  <si>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</si>
  <si>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</si>
  <si>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</si>
  <si>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</si>
  <si>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</si>
  <si>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</si>
  <si>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</si>
  <si>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</si>
  <si>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</si>
  <si>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</si>
  <si>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</si>
  <si>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</si>
  <si>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</si>
  <si>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</si>
  <si>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</si>
  <si>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</si>
  <si>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</si>
  <si>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</si>
  <si>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</si>
  <si>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</si>
  <si>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</si>
  <si>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</si>
  <si>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</si>
  <si>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</si>
  <si>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</si>
  <si>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</si>
  <si>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</si>
  <si>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</si>
  <si>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</si>
  <si>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</si>
  <si>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</si>
  <si>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</si>
  <si>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</si>
  <si>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</si>
  <si>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</si>
  <si>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</si>
  <si>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</si>
  <si>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</si>
  <si>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</si>
  <si>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</si>
  <si>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</si>
  <si>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</si>
  <si>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</si>
  <si>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</si>
  <si>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</si>
  <si>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</si>
  <si>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</si>
  <si>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</si>
  <si>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</si>
  <si>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</si>
  <si>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</si>
  <si>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</si>
  <si>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</si>
  <si>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</si>
  <si>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</si>
  <si>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</si>
  <si>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</si>
  <si>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</si>
  <si>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</si>
  <si>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</si>
  <si>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</si>
  <si>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</si>
  <si>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</si>
  <si>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</si>
  <si>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</si>
  <si>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</si>
  <si>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</si>
  <si>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</si>
  <si>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</si>
  <si>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</si>
  <si>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</si>
  <si>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</si>
  <si>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</si>
  <si>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</si>
  <si>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</si>
  <si>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</si>
  <si>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</si>
  <si>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</si>
  <si>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</si>
  <si>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</si>
  <si>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</si>
  <si>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</si>
  <si>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</si>
  <si>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</si>
  <si>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</si>
  <si>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</si>
  <si>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</si>
  <si>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</si>
  <si>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</si>
  <si>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</si>
  <si>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</si>
  <si>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</si>
  <si>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</si>
  <si>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</si>
  <si>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</si>
  <si>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</si>
  <si>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</si>
  <si>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</si>
  <si>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</si>
  <si>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</si>
  <si>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</si>
  <si>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</si>
  <si>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</si>
  <si>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</si>
  <si>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</si>
  <si>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</si>
  <si>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</si>
  <si>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</si>
  <si>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</si>
  <si>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</si>
  <si>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</si>
  <si>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</si>
  <si>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</si>
  <si>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</si>
  <si>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</si>
  <si>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</si>
  <si>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</si>
  <si>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</si>
  <si>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</si>
  <si>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</si>
  <si>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</si>
  <si>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</si>
  <si>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</si>
  <si>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</si>
  <si>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</si>
  <si>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</si>
  <si>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</si>
  <si>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</si>
  <si>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</si>
  <si>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</si>
  <si>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</si>
  <si>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</si>
  <si>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</si>
  <si>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</si>
  <si>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</si>
  <si>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</si>
  <si>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</si>
  <si>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</si>
  <si>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</si>
  <si>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</si>
  <si>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</si>
  <si>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</si>
  <si>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</si>
  <si>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</si>
  <si>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</si>
  <si>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</si>
  <si>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</si>
  <si>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</si>
  <si>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</si>
  <si>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</si>
  <si>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</si>
  <si>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</si>
  <si>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</si>
  <si>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</si>
  <si>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</si>
  <si>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</si>
  <si>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</si>
  <si>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</si>
  <si>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</si>
  <si>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</si>
  <si>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</si>
  <si>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</si>
  <si>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</si>
  <si>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</si>
  <si>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</si>
  <si>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</si>
  <si>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</si>
  <si>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</si>
  <si>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</si>
  <si>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</si>
  <si>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</si>
  <si>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</si>
  <si>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</si>
  <si>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</si>
  <si>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</si>
  <si>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</si>
  <si>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</si>
  <si>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</si>
  <si>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</si>
  <si>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</si>
  <si>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</si>
  <si>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</si>
  <si>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</si>
  <si>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</si>
  <si>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</si>
  <si>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</si>
  <si>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</si>
  <si>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</si>
  <si>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</si>
  <si>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</si>
  <si>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</si>
  <si>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</si>
  <si>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</si>
  <si>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</si>
  <si>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</si>
  <si>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</si>
  <si>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</si>
  <si>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</si>
  <si>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</si>
  <si>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</si>
  <si>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</si>
  <si>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</si>
  <si>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</si>
  <si>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</si>
  <si>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</si>
  <si>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</si>
  <si>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</si>
  <si>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</si>
  <si>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</si>
  <si>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</si>
  <si>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</si>
  <si>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</si>
  <si>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</si>
  <si>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</si>
  <si>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</si>
  <si>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</si>
  <si>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</si>
  <si>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</si>
  <si>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</si>
  <si>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</si>
  <si>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</si>
  <si>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</si>
  <si>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</si>
  <si>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</si>
  <si>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</si>
  <si>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</si>
  <si>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</si>
  <si>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</si>
  <si>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</si>
  <si>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</si>
  <si>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</si>
  <si>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</si>
  <si>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</si>
  <si>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</si>
  <si>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</si>
  <si>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</si>
  <si>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</si>
  <si>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</si>
  <si>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</si>
  <si>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</si>
  <si>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</si>
  <si>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</si>
  <si>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</si>
  <si>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</si>
  <si>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</si>
  <si>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</si>
  <si>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</si>
  <si>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</si>
  <si>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</si>
  <si>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</si>
  <si>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</si>
  <si>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</si>
  <si>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</si>
  <si>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</si>
  <si>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</si>
  <si>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</si>
  <si>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</si>
  <si>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</si>
  <si>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</si>
  <si>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</si>
  <si>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</si>
  <si>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</si>
  <si>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</si>
  <si>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</si>
  <si>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</si>
  <si>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</si>
  <si>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</si>
  <si>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</si>
  <si>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</si>
  <si>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</si>
  <si>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</si>
  <si>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</si>
  <si>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</si>
  <si>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</si>
  <si>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</si>
  <si>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</si>
  <si>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</si>
  <si>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</si>
  <si>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</si>
  <si>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</si>
  <si>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</si>
  <si>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</si>
  <si>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</si>
  <si>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</si>
  <si>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</si>
  <si>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</si>
  <si>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</si>
  <si>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</si>
  <si>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</si>
  <si>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</si>
  <si>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</si>
  <si>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</si>
  <si>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</si>
  <si>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</si>
  <si>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</si>
  <si>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</si>
  <si>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</si>
  <si>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</si>
  <si>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</si>
  <si>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</si>
  <si>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</si>
  <si>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</si>
  <si>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</si>
  <si>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</si>
  <si>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</si>
  <si>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</si>
  <si>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</si>
  <si>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</si>
  <si>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</si>
  <si>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</si>
  <si>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</si>
  <si>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</si>
  <si>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</si>
  <si>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</si>
  <si>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</si>
  <si>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</si>
  <si>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</si>
  <si>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</si>
  <si>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</si>
  <si>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</si>
  <si>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</si>
  <si>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</si>
  <si>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</si>
  <si>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</si>
  <si>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</si>
  <si>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</si>
  <si>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</si>
  <si>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</si>
  <si>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</si>
  <si>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</si>
  <si>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</si>
  <si>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</si>
  <si>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</si>
  <si>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</si>
  <si>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</si>
  <si>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</si>
  <si>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</si>
  <si>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</si>
  <si>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</si>
  <si>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</si>
  <si>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</si>
  <si>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</si>
  <si>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</si>
  <si>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</si>
  <si>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</si>
  <si>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</si>
  <si>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</si>
  <si>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</si>
  <si>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</si>
  <si>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</si>
  <si>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</si>
  <si>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</si>
  <si>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</si>
  <si>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</si>
  <si>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</si>
  <si>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</si>
  <si>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</si>
  <si>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</si>
  <si>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</si>
  <si>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</si>
  <si>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</si>
  <si>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</si>
  <si>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</si>
  <si>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</si>
  <si>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</si>
  <si>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</si>
  <si>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</si>
  <si>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</si>
  <si>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</si>
  <si>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</si>
  <si>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</si>
  <si>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</si>
  <si>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</si>
  <si>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</si>
  <si>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</si>
  <si>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</si>
  <si>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</si>
  <si>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</si>
  <si>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</si>
  <si>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</si>
  <si>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</si>
  <si>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</si>
  <si>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</si>
  <si>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</si>
  <si>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</si>
  <si>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</si>
  <si>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</si>
  <si>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</si>
  <si>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</si>
  <si>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</si>
  <si>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</si>
  <si>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</si>
  <si>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</si>
  <si>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</si>
  <si>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</si>
  <si>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</si>
  <si>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</si>
  <si>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</si>
  <si>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</si>
  <si>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</si>
  <si>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</si>
  <si>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</si>
  <si>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</si>
  <si>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</si>
  <si>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</si>
  <si>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</si>
  <si>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</si>
  <si>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</si>
  <si>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</si>
  <si>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</si>
  <si>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</si>
  <si>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</si>
  <si>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</si>
  <si>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</si>
  <si>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</si>
  <si>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</si>
  <si>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</si>
  <si>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</si>
  <si>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</si>
  <si>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</si>
  <si>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</si>
  <si>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</si>
  <si>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</si>
  <si>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</si>
  <si>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</si>
  <si>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</si>
  <si>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</si>
  <si>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</si>
  <si>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</si>
  <si>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</si>
  <si>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</si>
  <si>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</si>
  <si>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</si>
  <si>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</si>
  <si>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</si>
  <si>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</si>
  <si>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</si>
  <si>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</si>
  <si>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</si>
  <si>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</si>
  <si>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</si>
  <si>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</si>
  <si>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</si>
  <si>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</si>
  <si>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</si>
  <si>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</si>
  <si>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</si>
  <si>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</si>
  <si>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</si>
  <si>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</si>
  <si>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</si>
  <si>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</si>
  <si>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</si>
  <si>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</si>
  <si>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</si>
  <si>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</si>
  <si>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</si>
  <si>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</si>
  <si>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</si>
  <si>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</si>
  <si>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</si>
  <si>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</si>
  <si>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</si>
  <si>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</si>
  <si>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</si>
  <si>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</si>
  <si>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</si>
  <si>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</si>
  <si>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</si>
  <si>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</si>
  <si>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</si>
  <si>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</si>
  <si>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</si>
  <si>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</si>
  <si>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</si>
  <si>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</si>
  <si>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</si>
  <si>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</si>
  <si>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</si>
  <si>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</si>
  <si>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</si>
  <si>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</si>
  <si>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</si>
  <si>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</si>
  <si>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</si>
  <si>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</si>
  <si>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</si>
  <si>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</si>
  <si>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</si>
  <si>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</si>
  <si>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</si>
  <si>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</si>
  <si>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</si>
  <si>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</si>
  <si>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</si>
  <si>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</si>
  <si>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</si>
  <si>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</si>
  <si>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</si>
  <si>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</si>
  <si>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</si>
  <si>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</si>
  <si>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</si>
  <si>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</si>
  <si>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</si>
  <si>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</si>
  <si>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</si>
  <si>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</si>
  <si>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</si>
  <si>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</si>
  <si>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</si>
  <si>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</si>
  <si>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</si>
  <si>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</si>
  <si>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</si>
  <si>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</si>
  <si>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</si>
  <si>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</si>
  <si>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</si>
  <si>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</si>
  <si>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</si>
  <si>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</si>
  <si>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</si>
  <si>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</si>
  <si>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</si>
  <si>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</si>
  <si>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</si>
  <si>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</si>
  <si>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</si>
  <si>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</si>
  <si>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</si>
  <si>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</si>
  <si>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</si>
  <si>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</si>
  <si>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</si>
  <si>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</si>
  <si>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</si>
  <si>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</si>
  <si>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</si>
  <si>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</si>
  <si>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</si>
  <si>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</si>
  <si>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</si>
  <si>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</si>
  <si>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</si>
  <si>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</si>
  <si>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</si>
  <si>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</si>
  <si>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</si>
  <si>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</si>
  <si>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</si>
  <si>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</si>
  <si>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</si>
  <si>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</si>
  <si>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</si>
  <si>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</si>
  <si>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</si>
  <si>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</si>
  <si>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</si>
  <si>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</si>
  <si>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</si>
  <si>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</si>
  <si>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</si>
  <si>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</si>
  <si>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</si>
  <si>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</si>
  <si>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</si>
  <si>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</si>
  <si>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</si>
  <si>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</si>
  <si>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</si>
  <si>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</si>
  <si>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</si>
  <si>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</si>
  <si>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</si>
  <si>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</si>
  <si>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</si>
  <si>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</si>
  <si>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</si>
  <si>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</si>
  <si>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</si>
  <si>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</si>
  <si>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</si>
  <si>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</si>
  <si>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</si>
  <si>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</si>
  <si>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</si>
  <si>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</si>
  <si>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</si>
  <si>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</si>
  <si>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</si>
  <si>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</si>
  <si>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</si>
  <si>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</si>
  <si>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</si>
  <si>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</si>
  <si>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</si>
  <si>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</si>
  <si>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</si>
  <si>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</si>
  <si>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</si>
  <si>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</si>
  <si>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</si>
  <si>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</si>
  <si>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</si>
  <si>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</si>
  <si>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</si>
  <si>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</si>
  <si>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</si>
  <si>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</si>
  <si>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</si>
  <si>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</si>
  <si>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</si>
  <si>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</si>
  <si>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</si>
  <si>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</si>
  <si>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</si>
  <si>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</si>
  <si>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</si>
  <si>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</si>
  <si>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</si>
  <si>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</si>
  <si>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</si>
  <si>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</si>
  <si>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</si>
  <si>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</si>
  <si>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</si>
  <si>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</si>
  <si>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</si>
  <si>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</si>
  <si>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</si>
  <si>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</si>
  <si>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</si>
  <si>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</si>
  <si>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</si>
  <si>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</si>
  <si>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</si>
  <si>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</si>
  <si>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</si>
  <si>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</si>
  <si>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</si>
  <si>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</si>
  <si>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</si>
  <si>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</si>
  <si>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</si>
  <si>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</si>
  <si>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</si>
  <si>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</si>
  <si>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</si>
  <si>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</si>
  <si>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</si>
  <si>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</si>
  <si>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</si>
  <si>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</si>
  <si>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</si>
  <si>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</si>
  <si>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</si>
  <si>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</si>
  <si>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</si>
  <si>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</si>
  <si>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</si>
  <si>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</si>
  <si>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</si>
  <si>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</si>
  <si>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</si>
  <si>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</si>
  <si>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</si>
  <si>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</si>
  <si>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</si>
  <si>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</si>
  <si>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</si>
  <si>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</si>
  <si>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</si>
  <si>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</si>
  <si>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</si>
  <si>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</si>
  <si>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</si>
  <si>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</si>
  <si>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</si>
  <si>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</si>
  <si>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</si>
  <si>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</si>
  <si>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</si>
  <si>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</si>
  <si>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</si>
  <si>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</si>
  <si>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</si>
  <si>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</si>
  <si>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</si>
  <si>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</si>
  <si>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</si>
  <si>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</si>
  <si>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</si>
  <si>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</si>
  <si>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</si>
  <si>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</si>
  <si>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</si>
  <si>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</si>
  <si>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</si>
  <si>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</si>
  <si>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</si>
  <si>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</si>
  <si>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</si>
  <si>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</si>
  <si>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</si>
  <si>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</si>
  <si>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</si>
  <si>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</si>
  <si>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</si>
  <si>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</si>
  <si>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</si>
  <si>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</si>
  <si>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</si>
  <si>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</si>
  <si>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</si>
  <si>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</si>
  <si>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</si>
  <si>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</si>
  <si>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</si>
  <si>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</si>
  <si>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</si>
  <si>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</si>
  <si>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</si>
  <si>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</si>
  <si>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</si>
  <si>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</si>
  <si>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</si>
  <si>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</si>
  <si>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</si>
  <si>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</si>
  <si>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</si>
  <si>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</si>
  <si>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</si>
  <si>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</si>
  <si>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</si>
  <si>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</si>
  <si>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</si>
  <si>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</si>
  <si>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</si>
  <si>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</si>
  <si>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</si>
  <si>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</si>
  <si>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</si>
  <si>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</si>
  <si>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</si>
  <si>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</si>
  <si>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</si>
  <si>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</si>
  <si>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</si>
  <si>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</si>
  <si>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</si>
  <si>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</si>
  <si>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</si>
  <si>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</si>
  <si>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</si>
  <si>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</si>
  <si>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</si>
  <si>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</si>
  <si>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</si>
  <si>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</si>
  <si>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</si>
  <si>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</si>
  <si>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</si>
  <si>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</si>
  <si>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</si>
  <si>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</si>
  <si>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</si>
  <si>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</si>
  <si>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</si>
  <si>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</si>
  <si>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</si>
  <si>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</si>
  <si>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</si>
  <si>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</si>
  <si>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</si>
  <si>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</si>
  <si>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</si>
  <si>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</si>
  <si>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</si>
  <si>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</si>
  <si>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</si>
  <si>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</si>
  <si>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</si>
  <si>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</si>
  <si>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</si>
  <si>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</si>
  <si>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</si>
  <si>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</si>
  <si>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</si>
  <si>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</si>
  <si>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</si>
  <si>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</si>
  <si>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</si>
  <si>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</si>
  <si>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</si>
  <si>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</si>
  <si>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</si>
  <si>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</si>
  <si>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</si>
  <si>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</si>
  <si>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</si>
  <si>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</si>
  <si>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</si>
  <si>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</si>
  <si>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</si>
  <si>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</si>
  <si>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</si>
  <si>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</si>
  <si>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</si>
  <si>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</si>
  <si>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</si>
  <si>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</si>
  <si>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</si>
  <si>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</si>
  <si>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</si>
  <si>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</si>
  <si>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</si>
  <si>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</si>
  <si>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</si>
  <si>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</si>
  <si>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</si>
  <si>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</si>
  <si>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</si>
  <si>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</si>
  <si>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</si>
  <si>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</si>
  <si>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</si>
  <si>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</si>
  <si>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</si>
  <si>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</si>
  <si>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</si>
  <si>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</si>
  <si>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</si>
  <si>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</si>
  <si>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</si>
  <si>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</si>
  <si>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</si>
  <si>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</si>
  <si>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</si>
  <si>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</si>
  <si>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</si>
  <si>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</si>
  <si>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</si>
  <si>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</si>
  <si>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</si>
  <si>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</si>
  <si>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</si>
  <si>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</si>
  <si>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</si>
  <si>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</si>
  <si>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</si>
  <si>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</si>
  <si>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</si>
  <si>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</si>
  <si>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</si>
  <si>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</si>
  <si>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</si>
  <si>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</si>
  <si>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</si>
  <si>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</si>
  <si>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</si>
  <si>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</si>
  <si>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</si>
  <si>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</si>
  <si>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</si>
  <si>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</si>
  <si>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</si>
  <si>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</si>
  <si>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</si>
  <si>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</si>
  <si>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</si>
  <si>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</si>
  <si>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</si>
  <si>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</si>
  <si>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</si>
  <si>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</si>
  <si>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</si>
  <si>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</si>
  <si>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</si>
  <si>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</si>
  <si>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</si>
  <si>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</si>
  <si>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</si>
  <si>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</si>
  <si>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</si>
  <si>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</si>
  <si>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</si>
  <si>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</si>
  <si>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</si>
  <si>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</si>
  <si>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</si>
  <si>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</si>
  <si>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</si>
  <si>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</si>
  <si>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</si>
  <si>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</si>
  <si>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</si>
  <si>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</si>
  <si>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</si>
  <si>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</si>
  <si>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</si>
  <si>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</si>
  <si>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</si>
  <si>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</si>
  <si>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</si>
  <si>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</si>
  <si>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</si>
  <si>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</si>
  <si>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</si>
  <si>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</si>
  <si>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</si>
  <si>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</si>
  <si>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</si>
  <si>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</si>
  <si>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</si>
  <si>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</si>
  <si>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</si>
  <si>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</si>
  <si>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</si>
  <si>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</si>
  <si>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</si>
  <si>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</si>
  <si>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</si>
  <si>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</si>
  <si>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</si>
  <si>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</si>
  <si>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</si>
  <si>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</si>
  <si>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</si>
  <si>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</si>
  <si>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</si>
  <si>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</si>
  <si>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</si>
  <si>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</si>
  <si>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</si>
  <si>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</si>
  <si>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</si>
  <si>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</si>
  <si>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</si>
  <si>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</si>
  <si>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</si>
  <si>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</si>
  <si>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</si>
  <si>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</si>
  <si>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</si>
  <si>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</si>
  <si>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</si>
  <si>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</si>
  <si>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</si>
  <si>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</si>
  <si>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</si>
  <si>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</si>
  <si>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</si>
  <si>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</si>
  <si>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</si>
  <si>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</si>
  <si>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</si>
  <si>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</si>
  <si>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</si>
  <si>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</si>
  <si>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</si>
  <si>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</si>
  <si>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</si>
  <si>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</si>
  <si>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</si>
  <si>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</si>
  <si>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</si>
  <si>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</si>
  <si>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</si>
  <si>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</si>
  <si>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</si>
  <si>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</si>
  <si>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</si>
  <si>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</si>
  <si>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</si>
  <si>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</si>
  <si>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</si>
  <si>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</si>
  <si>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</si>
  <si>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</si>
  <si>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</si>
  <si>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</si>
  <si>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</si>
  <si>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</si>
  <si>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</si>
  <si>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</si>
  <si>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</si>
  <si>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</si>
  <si>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</si>
  <si>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</si>
  <si>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</si>
  <si>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</si>
  <si>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</si>
  <si>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</si>
  <si>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</si>
  <si>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</si>
  <si>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</si>
  <si>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</si>
  <si>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</si>
  <si>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</si>
  <si>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</si>
  <si>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</si>
  <si>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</si>
  <si>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</si>
  <si>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</si>
  <si>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</si>
  <si>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</si>
  <si>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</si>
  <si>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</si>
  <si>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</si>
  <si>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</si>
  <si>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</si>
  <si>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</si>
  <si>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</si>
  <si>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</si>
  <si>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</si>
  <si>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</si>
  <si>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</si>
  <si>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</si>
  <si>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</si>
  <si>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</si>
  <si>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</si>
  <si>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</si>
  <si>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</si>
  <si>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</si>
  <si>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</si>
  <si>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</si>
  <si>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</si>
  <si>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</si>
  <si>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</si>
  <si>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</si>
  <si>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</si>
  <si>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</si>
  <si>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</si>
  <si>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</si>
  <si>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</si>
  <si>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</si>
  <si>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</si>
  <si>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</si>
  <si>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</si>
  <si>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</si>
  <si>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</si>
  <si>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</si>
  <si>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</si>
  <si>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</si>
  <si>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</si>
  <si>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</si>
  <si>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</si>
  <si>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</si>
  <si>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</si>
  <si>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</si>
  <si>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</si>
  <si>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</si>
  <si>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</si>
  <si>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</si>
  <si>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</si>
  <si>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</si>
  <si>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</si>
  <si>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</si>
  <si>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</si>
  <si>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</si>
  <si>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</si>
  <si>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</si>
  <si>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</si>
  <si>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</si>
  <si>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</si>
  <si>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</si>
  <si>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</si>
  <si>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</si>
  <si>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</si>
  <si>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</si>
  <si>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</si>
  <si>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</si>
  <si>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</si>
  <si>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</si>
  <si>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</si>
  <si>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</si>
  <si>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</si>
  <si>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</si>
  <si>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</si>
  <si>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</si>
  <si>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</si>
  <si>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</si>
  <si>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</si>
  <si>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</si>
  <si>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</si>
  <si>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</si>
  <si>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</si>
  <si>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</si>
  <si>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</si>
  <si>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</si>
  <si>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</si>
  <si>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</si>
  <si>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</si>
  <si>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</si>
  <si>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</si>
  <si>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</si>
  <si>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</si>
  <si>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</si>
  <si>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</si>
  <si>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</si>
  <si>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</si>
  <si>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</si>
  <si>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</si>
  <si>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</si>
  <si>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</si>
  <si>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</si>
  <si>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</si>
  <si>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</si>
  <si>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</si>
  <si>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</si>
  <si>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</si>
  <si>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</si>
  <si>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</si>
  <si>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</si>
  <si>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</si>
  <si>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</si>
  <si>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</si>
  <si>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</si>
  <si>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</si>
  <si>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</si>
  <si>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</si>
  <si>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</si>
  <si>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</si>
  <si>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</si>
  <si>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</si>
  <si>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</si>
  <si>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</si>
  <si>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</si>
  <si>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</si>
  <si>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</si>
  <si>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</si>
  <si>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</si>
  <si>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</si>
  <si>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</si>
  <si>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</si>
  <si>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</si>
  <si>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</si>
  <si>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</si>
  <si>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</si>
  <si>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</si>
  <si>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</si>
  <si>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</si>
  <si>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</si>
  <si>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</si>
  <si>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</si>
  <si>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</si>
  <si>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</si>
  <si>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</si>
  <si>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</si>
  <si>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</si>
  <si>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</si>
  <si>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</si>
  <si>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</si>
  <si>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</si>
  <si>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</si>
  <si>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</si>
  <si>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</si>
  <si>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</si>
  <si>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</si>
  <si>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</si>
  <si>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</si>
  <si>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</si>
  <si>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</si>
  <si>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</si>
  <si>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</si>
  <si>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</si>
  <si>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</si>
  <si>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</si>
  <si>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</si>
  <si>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</si>
  <si>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</si>
  <si>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</si>
  <si>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</si>
  <si>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</si>
  <si>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</si>
  <si>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</si>
  <si>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</si>
  <si>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</si>
  <si>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</si>
  <si>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</si>
  <si>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</si>
  <si>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</si>
  <si>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</si>
  <si>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</si>
  <si>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</si>
  <si>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</si>
  <si>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</si>
  <si>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</si>
  <si>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</si>
  <si>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</si>
  <si>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</si>
  <si>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</si>
  <si>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</si>
  <si>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</si>
  <si>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</si>
  <si>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</si>
  <si>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</si>
  <si>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</si>
  <si>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</si>
  <si>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</si>
  <si>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</si>
  <si>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</si>
  <si>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</si>
  <si>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</si>
  <si>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</si>
  <si>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</si>
  <si>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</si>
  <si>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</si>
  <si>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</si>
  <si>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</si>
  <si>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</si>
  <si>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</si>
  <si>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</si>
  <si>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</si>
  <si>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</si>
  <si>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</si>
  <si>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</si>
  <si>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</si>
  <si>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</si>
  <si>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</si>
  <si>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</si>
  <si>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</si>
  <si>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</si>
  <si>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</si>
  <si>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</si>
  <si>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</si>
  <si>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</si>
  <si>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</si>
  <si>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</si>
  <si>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</si>
  <si>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</si>
  <si>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</si>
  <si>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</si>
  <si>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</si>
  <si>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</si>
  <si>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</si>
  <si>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</si>
  <si>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</si>
  <si>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</si>
  <si>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</si>
  <si>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</si>
  <si>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</si>
  <si>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</si>
  <si>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</si>
  <si>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</si>
  <si>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</si>
  <si>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</si>
  <si>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</si>
  <si>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</si>
  <si>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</si>
  <si>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</si>
  <si>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</si>
  <si>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</si>
  <si>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</si>
  <si>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</si>
  <si>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</si>
  <si>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</si>
  <si>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</si>
  <si>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</si>
  <si>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</si>
  <si>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</si>
  <si>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</si>
  <si>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</si>
  <si>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</si>
  <si>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</si>
  <si>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</si>
  <si>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</si>
  <si>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</si>
  <si>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</si>
  <si>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</si>
  <si>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</si>
  <si>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</si>
  <si>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</si>
  <si>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</si>
  <si>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</si>
  <si>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</si>
  <si>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</si>
  <si>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</si>
  <si>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</si>
  <si>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</si>
  <si>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</si>
  <si>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</si>
  <si>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</si>
  <si>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</si>
  <si>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</si>
  <si>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</si>
  <si>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</si>
  <si>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</si>
  <si>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</si>
  <si>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</si>
  <si>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</si>
  <si>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</si>
  <si>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</si>
  <si>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</si>
  <si>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</si>
  <si>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</si>
  <si>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</si>
  <si>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</si>
  <si>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</si>
  <si>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</si>
  <si>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</si>
  <si>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</si>
  <si>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</si>
  <si>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</si>
  <si>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</si>
  <si>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</si>
  <si>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</si>
  <si>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</si>
  <si>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</si>
  <si>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</si>
  <si>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</si>
  <si>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</si>
  <si>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</si>
  <si>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</si>
  <si>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</si>
  <si>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</si>
  <si>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</si>
  <si>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</si>
  <si>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</si>
  <si>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</si>
  <si>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</si>
  <si>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</si>
  <si>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</si>
  <si>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</si>
  <si>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</si>
  <si>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</si>
  <si>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</si>
  <si>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</si>
  <si>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</si>
  <si>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</si>
  <si>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</si>
  <si>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</si>
  <si>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</si>
  <si>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</si>
  <si>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</si>
  <si>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</si>
  <si>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</si>
  <si>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</si>
  <si>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</si>
  <si>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</si>
  <si>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</si>
  <si>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</si>
  <si>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</si>
  <si>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</si>
  <si>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</si>
  <si>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</si>
  <si>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</si>
  <si>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</si>
  <si>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</si>
  <si>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</si>
  <si>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</si>
  <si>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</si>
  <si>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</si>
  <si>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</si>
  <si>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</si>
  <si>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</si>
  <si>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</si>
  <si>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</si>
  <si>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</si>
  <si>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</si>
  <si>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</si>
  <si>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</si>
  <si>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</si>
  <si>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</si>
  <si>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</si>
  <si>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</si>
  <si>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</si>
  <si>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</si>
  <si>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</si>
  <si>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</si>
  <si>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</si>
  <si>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</si>
  <si>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</si>
  <si>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</si>
  <si>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</si>
  <si>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</si>
  <si>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</si>
  <si>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</si>
  <si>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</si>
  <si>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</si>
  <si>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</si>
  <si>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</si>
  <si>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</si>
  <si>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</si>
  <si>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</si>
  <si>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</si>
  <si>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</si>
  <si>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</si>
  <si>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</si>
  <si>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</si>
  <si>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</si>
  <si>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</si>
  <si>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</si>
  <si>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</si>
  <si>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</si>
  <si>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</si>
  <si>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</si>
  <si>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</si>
  <si>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</si>
  <si>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</si>
  <si>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</si>
  <si>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</si>
  <si>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</si>
  <si>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</si>
  <si>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</si>
  <si>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</si>
  <si>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</si>
  <si>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</si>
  <si>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</si>
  <si>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</si>
  <si>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</si>
  <si>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</si>
  <si>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</si>
  <si>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</si>
  <si>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</si>
  <si>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</si>
  <si>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</si>
  <si>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</si>
  <si>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</si>
  <si>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</si>
  <si>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</si>
  <si>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</si>
  <si>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</si>
  <si>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</si>
  <si>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</si>
  <si>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</si>
  <si>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</si>
  <si>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</si>
  <si>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</si>
  <si>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</si>
  <si>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</si>
  <si>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</si>
  <si>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</si>
  <si>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</si>
  <si>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</si>
  <si>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</si>
  <si>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</si>
  <si>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</si>
  <si>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</si>
  <si>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</si>
  <si>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</si>
  <si>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</si>
  <si>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</si>
  <si>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</si>
  <si>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</si>
  <si>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</si>
  <si>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</si>
  <si>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</si>
  <si>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</si>
  <si>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</si>
  <si>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</si>
  <si>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</si>
  <si>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</si>
  <si>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</si>
  <si>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</si>
  <si>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</si>
  <si>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</si>
  <si>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</si>
  <si>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</si>
  <si>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</si>
  <si>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</si>
  <si>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</si>
  <si>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</si>
  <si>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</si>
  <si>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</si>
  <si>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</si>
  <si>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</si>
  <si>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</si>
  <si>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</si>
  <si>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</si>
  <si>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</si>
  <si>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</si>
  <si>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</si>
  <si>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</si>
  <si>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</si>
  <si>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</si>
  <si>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</si>
  <si>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</si>
  <si>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</si>
  <si>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</si>
  <si>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</si>
  <si>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</si>
  <si>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</si>
  <si>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</si>
  <si>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</si>
  <si>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</si>
  <si>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</si>
  <si>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</si>
  <si>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</si>
  <si>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</si>
  <si>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</si>
  <si>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</si>
  <si>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</si>
  <si>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</si>
  <si>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</si>
  <si>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</si>
  <si>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</si>
  <si>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</si>
  <si>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</si>
  <si>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</si>
  <si>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</si>
  <si>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</si>
  <si>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</si>
  <si>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</si>
  <si>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</si>
  <si>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</si>
  <si>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</si>
  <si>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</si>
  <si>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</si>
  <si>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</si>
  <si>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</si>
  <si>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</si>
  <si>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</si>
  <si>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</si>
  <si>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</si>
  <si>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</si>
  <si>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</si>
  <si>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</si>
  <si>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</si>
  <si>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</si>
  <si>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</si>
  <si>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</si>
  <si>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</si>
  <si>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</si>
  <si>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</si>
  <si>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</si>
  <si>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</si>
  <si>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</si>
  <si>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</si>
  <si>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</si>
  <si>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</si>
  <si>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</si>
  <si>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</si>
  <si>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</si>
  <si>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</si>
  <si>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</si>
  <si>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</si>
  <si>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</si>
  <si>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</si>
  <si>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</si>
  <si>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</si>
  <si>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</si>
  <si>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</si>
  <si>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</si>
  <si>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</si>
  <si>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</si>
  <si>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</si>
  <si>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</si>
  <si>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</si>
  <si>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</si>
  <si>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</si>
  <si>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</si>
  <si>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</si>
  <si>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</si>
  <si>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</si>
  <si>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</si>
  <si>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</si>
  <si>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</si>
  <si>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</si>
  <si>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</si>
  <si>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</si>
  <si>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</si>
  <si>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</si>
  <si>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</si>
  <si>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</si>
  <si>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</si>
  <si>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</si>
  <si>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</si>
  <si>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</si>
  <si>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</si>
  <si>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</si>
  <si>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</si>
  <si>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</si>
  <si>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</si>
  <si>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</si>
  <si>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</si>
  <si>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</si>
  <si>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</si>
  <si>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</si>
  <si>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</si>
  <si>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</si>
  <si>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</si>
  <si>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</si>
  <si>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</si>
  <si>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</si>
  <si>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</si>
  <si>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</si>
  <si>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</si>
  <si>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</si>
  <si>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</si>
  <si>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</si>
  <si>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</si>
  <si>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</si>
  <si>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</si>
  <si>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</si>
  <si>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</si>
  <si>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</si>
  <si>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</si>
  <si>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</si>
  <si>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</si>
  <si>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</si>
  <si>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</si>
  <si>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</si>
  <si>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</si>
  <si>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</si>
  <si>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</si>
  <si>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</si>
  <si>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</si>
  <si>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</si>
  <si>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</si>
  <si>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</si>
  <si>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</si>
  <si>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</si>
  <si>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</si>
  <si>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</si>
  <si>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</si>
  <si>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</si>
  <si>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</si>
  <si>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</si>
  <si>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</si>
  <si>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</si>
  <si>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</si>
  <si>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</si>
  <si>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</si>
  <si>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</si>
  <si>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</si>
  <si>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</si>
  <si>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</si>
  <si>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</si>
  <si>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</si>
  <si>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</si>
  <si>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</si>
  <si>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</si>
  <si>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</si>
  <si>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</si>
  <si>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</si>
  <si>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</si>
  <si>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</si>
  <si>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</si>
  <si>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</si>
  <si>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</si>
  <si>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</si>
  <si>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</si>
  <si>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</si>
  <si>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</si>
  <si>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</si>
  <si>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</si>
  <si>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</si>
  <si>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</si>
  <si>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</si>
  <si>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</si>
  <si>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</si>
  <si>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</si>
  <si>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</si>
  <si>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</si>
  <si>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</si>
  <si>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</si>
  <si>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</si>
  <si>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</si>
  <si>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</si>
  <si>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</si>
  <si>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</si>
  <si>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</si>
  <si>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</si>
  <si>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</si>
  <si>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</si>
  <si>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</si>
  <si>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</si>
  <si>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</si>
  <si>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</si>
  <si>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</si>
  <si>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</si>
  <si>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</si>
  <si>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</si>
  <si>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</si>
  <si>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</si>
  <si>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</si>
  <si>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</si>
  <si>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</si>
  <si>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</si>
  <si>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</si>
  <si>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</si>
  <si>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</si>
  <si>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</si>
  <si>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</si>
  <si>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</si>
  <si>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</si>
  <si>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</si>
  <si>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</si>
  <si>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</si>
  <si>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</si>
  <si>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</si>
  <si>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</si>
  <si>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</si>
  <si>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</si>
  <si>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</si>
  <si>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</si>
  <si>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</si>
  <si>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</si>
  <si>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</si>
  <si>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</si>
  <si>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</si>
  <si>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</si>
  <si>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</si>
  <si>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</si>
  <si>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</si>
  <si>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</si>
  <si>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</si>
  <si>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</si>
  <si>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</si>
  <si>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</si>
  <si>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</si>
  <si>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</si>
  <si>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</si>
  <si>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</si>
  <si>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</si>
  <si>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</si>
  <si>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</si>
  <si>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</si>
  <si>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</si>
  <si>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</si>
  <si>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</si>
  <si>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</si>
  <si>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</si>
  <si>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</si>
  <si>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</si>
  <si>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</si>
  <si>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</si>
  <si>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</si>
  <si>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</si>
  <si>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</si>
  <si>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</si>
  <si>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</si>
  <si>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</si>
  <si>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</si>
  <si>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</si>
  <si>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</si>
  <si>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</si>
  <si>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</si>
  <si>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</si>
  <si>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</si>
  <si>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</si>
  <si>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</si>
  <si>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</si>
  <si>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</si>
  <si>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</si>
  <si>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</si>
  <si>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</si>
  <si>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</si>
  <si>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</si>
  <si>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</si>
  <si>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</si>
  <si>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</si>
  <si>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</si>
  <si>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 xml:space="preserve">down again at 2025-10-10 10:16:38 // team at site </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</si>
  <si>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</si>
  <si>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</si>
  <si>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</si>
  <si>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</si>
  <si>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</si>
  <si>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</si>
  <si>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</si>
  <si>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</si>
  <si>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</si>
  <si>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</si>
  <si>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</si>
  <si>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</si>
  <si>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</si>
  <si>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</si>
  <si>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</si>
  <si>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</si>
  <si>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</si>
  <si>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</si>
  <si>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TT-20251010-00642 // NA</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</si>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</sst>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277.09045543981483</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45940.038881250002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45940.038881250002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45940.038881250002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45940.038881250002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45940.038881250002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45940.038881250002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45940.038881250002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45940.038881250002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45940.038881250002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45940.038881250002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45940.038881250002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45940.038881250002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45940.038881250002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45940.038881250002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45940.038881250002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45940.038881250002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45940.038881250002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45940.038881250002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45940.038881250002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45940.038881250002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45940.038881250002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45940.038881250002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45940.038881250002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45940.038881250002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45940.038881250002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45940.038881250002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45940.038881250002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45940.038881250002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45940.038881250002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45940.038881250002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45940.038881250002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45940.038881250002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45940.038881250002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45940.038881250002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45940.038881250002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45940.038881250002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45940.038881250002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45940.038881250002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45940.038881250002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45940.038881250002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45940.038881250002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45940.038881250002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45940.038881250002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45940.038881250002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45940.038881250002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45940.038881250002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45940.038881250002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45940.038881250002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45940.038881250002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45940.038881250002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45940.038881250002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45940.038881250002</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403D9CE9-B5AB-4377-BD9E-669A6679776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133.31179791667091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115.03904328704084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-7.739120366750285E-3</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45940.038881250002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45940.038881250002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45940.038881250002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45940.038881250002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45940.038881250002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45940.038881250002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45940.038881250002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45940.038881250002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45940.038881250002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45940.038881250002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45940.038881250002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45940.038881250002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45940.038881250002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45940.038881250002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45940.038881250002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45940.038881250002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45940.038881250002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45940.038881250002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45940.038881250002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45940.038881250002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45940.038881250002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45940.038881250002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45940.038881250002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45940.038881250002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45940.038881250002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45940.038881250002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45940.038881250002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45940.038881250002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45940.038881250002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45940.038881250002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45940.038881250002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45940.038881250002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45940.038881250002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45940.038881250002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45940.038881250002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45940.038881250002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45940.038881250002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45940.038881250002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45940.038881250002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45940.038881250002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45940.038881250002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45940.038881250002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45940.038881250002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45940.038881250002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45940.038881250002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45940.038881250002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45940.038881250002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45940.038881250002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45940.038881250002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45940.038881250002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45940.038881250002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45940.038881250002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45940.038881250002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45940.038881250002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45940.038881250002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45940.038881250002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45940.038881250002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45940.038881250002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45940.038881250002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45940.038881250002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45940.038881250002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45940.038881250002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45940.038881250002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45940.038881250002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45940.038881250002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45940.038881250002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45940.038881250002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45940.038881250002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45940.038881250002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45940.038881250002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45940.038881250002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45940.038881250002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45940.038881250002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45940.038881250002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45940.038881250002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45940.038881250002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45940.038881250002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45940.038881250002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45940.038881250002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45940.038881250002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45940.038881250002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45940.038881250002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45940.038881250002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45940.038881250002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45940.038881250002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45940.038881250002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45940.038881250002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45940.038881250002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45940.038881250002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45940.038881250002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45940.038881250002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45940.038881250002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45940.038881250002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45940.038881250002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45940.038881250002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45940.038881250002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45940.038881250002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45940.038881250002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45940.038881250002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45940.038881250002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45940.038881250002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45940.038881250002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45940.038881250002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45940.038881250002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45940.038881250002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45940.038881250002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45940.038881250002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45940.038881250002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45940.038881250002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45940.038881250002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45940.038881250002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45940.038881250002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45940.038881250002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45940.038881250002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45940.038881250002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45940.038881250002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45940.038881250002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45940.038881250002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45940.038881250002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45940.038881250002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45940.038881250002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45940.038881250002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45940.038881250002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45940.038881250002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45940.038881250002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45940.038881250002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45940.038881250002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45940.038881250002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45940.038881250002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45940.038881250002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45940.038881250002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45940.038881250002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45940.038881250002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45940.038881250002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45940.038881250002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45940.038881250002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45940.038881250002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45940.038881250002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45940.038881250002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45940.038881250002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45940.038881250002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45940.038881250002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45940.038881250002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45940.038881250002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45940.038881250002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45940.038881250002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45940.038881250002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45940.038881250002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45940.038881250002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45940.038881250002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45940.038881250002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45940.038881250002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45940.038881250002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45940.038881250002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45940.038881250002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45940.038881250002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45940.038881250002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45940.038881250002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45940.038881250002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45940.038881250002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45940.038881250002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45940.038881250002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45940.038881250002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45940.038881250002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45940.038881250002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45940.038881250002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45940.038881250002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45940.038881250002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45940.038881250002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45940.038881250002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45940.038881250002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45940.038881250002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45940.038881250002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45940.038881250002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45940.038881250002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45940.038881250002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45940.038881250002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45940.038881250002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-0.29815567129844567</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45940.038881365741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45940.038881365741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45940.038881365741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45940.038881365741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45940.038881365741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45940.038881365741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45940.038881365741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45940.038881365741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45940.038881365741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45940.038881365741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45940.038881365741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45940.038881365741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45940.038881365741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45940.038881365741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45940.038881365741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45940.038881365741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45940.038881365741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45940.038881365741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45940.038881365741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45940.038881365741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45940.038881365741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45940.038881365741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45940.038881365741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45940.038881365741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45940.038881365741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45940.038881365741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45940.038881365741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45940.038881365741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45940.038881365741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45940.038881365741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45940.038881365741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45940.038881365741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45940.038881365741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45940.038881365741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45940.038881365741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45940.038881365741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45940.038881365741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45940.038881365741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45940.038881365741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45940.038881365741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45940.038881365741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45940.038881365741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45940.038881365741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45940.038881365741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45940.038881365741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45940.038881365741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45940.038881365741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45940.038881365741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45940.038881365741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45940.038881365741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45940.038881365741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45940.038881365741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45940.038881365741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45940.038881365741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45940.038881365741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45940.038881365741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45940.038881365741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45940.038881365741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45940.038881365741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45940.038881365741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45940.038881365741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45940.038881365741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45940.038881365741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45940.038881365741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45940.038881365741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45940.038881365741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45940.038881365741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45940.038881365741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45940.038881365741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45940.038881365741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45940.038881365741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45940.038881365741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45940.038881365741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45940.038881365741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45940.038881365741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45940.038881365741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45940.038881365741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45940.038881365741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45940.038881365741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45940.038881365741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45940.038881365741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45940.038881365741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45940.038881365741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45940.038881365741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45940.038881365741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45940.038881365741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45940.038881365741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45940.038881365741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45940.038881365741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45940.038881365741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45940.038881365741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45940.038881365741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45940.038881365741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45940.038881365741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45940.038881365741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45940.038881365741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45940.038881365741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45940.038881365741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45940.038881365741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45940.038881365741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45940.038881365741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45940.038881365741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45940.038881365741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45940.038881365741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45940.038881365741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45940.038881365741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45940.038881365741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45940.038881365741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45940.038881365741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45940.038881365741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45940.038881365741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45940.038881365741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45940.038881365741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45940.038881365741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45940.038881365741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45940.038881365741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45940.038881365741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45940.038881365741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45940.038881365741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45940.038881365741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45940.038881365741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45940.038881365741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45940.038881365741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45940.038881365741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45940.038881365741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45940.038881365741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45940.038881365741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45940.038881365741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45940.038881365741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45940.038881365741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45940.038881365741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45940.038881365741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45940.038881365741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45940.038881365741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45940.038881365741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45940.038881365741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45940.038881365741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45940.038881365741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45940.038881365741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45940.038881365741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45940.038881365741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45940.038881365741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45940.038881365741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45940.038881365741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45940.038881365741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45940.038881365741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45940.038881365741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45940.038881365741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45940.038881365741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45940.038881365741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45940.038881365741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45940.038881365741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45940.038881365741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45940.038881365741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45940.038881365741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45940.038881365741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45940.038881365741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45940.038881365741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45940.038881365741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45940.038881365741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45940.038881365741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45940.038881365741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45940.038881365741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45940.038881365741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45940.038881365741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45940.038881365741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45940.038881365741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45940.038881365741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45940.038881365741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45940.038881365741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45940.038881365741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45940.038881365741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45940.038881365741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45940.038881365741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45940.038881365741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45940.038881365741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45940.038881365741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45940.038881365741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45940.038881365741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45940.038881365741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45940.038881365741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45940.038881365741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45940.038881365741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45940.038881365741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45940.038881365741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45940.038881365741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45940.038881365741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45940.038881365741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45940.038881365741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45940.038881365741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45940.038881365741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45940.038881365741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45940.038881365741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45940.038881365741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45940.038881365741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45940.038881365741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45940.038881365741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45940.038881365741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45940.038881365741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45940.038881365741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45940.038881365741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45940.038881365741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45940.038881365741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45940.038881365741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45940.038881365741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45940.038881365741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45940.038881365741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45940.038881365741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45940.038881365741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45940.038881365741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45940.038881365741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45940.038881365741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45940.038881365741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45940.038881365741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45940.038881365741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45940.038881365741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45940.038881365741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45940.038881365741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45940.038881365741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45940.038881365741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45940.038881365741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45940.038881365741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45940.038881365741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45940.038881365741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45940.038881365741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45940.038881365741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45940.038881365741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45940.038881365741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45940.038881365741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45940.038881365741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45940.038881365741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45940.038881365741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45940.038881365741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45940.038881365741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45940.038881365741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45940.038881365741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45940.038881365741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45940.038881365741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45940.038881365741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45940.038881365741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45940.038881365741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45940.038881365741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45940.038881365741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45940.038881365741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45940.038881365741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45940.038881365741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45940.038881365741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45940.038881365741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45940.038881365741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45940.038881365741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45940.038881365741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45940.038881365741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45940.038881365741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45940.038881365741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45940.038881365741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45940.038881365741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45940.038881365741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45940.038881365741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45940.038881365741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45940.038881365741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45940.038881365741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45940.038881365741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45940.038881365741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45940.038881365741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45940.038881365741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45940.038881365741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45940.038881365741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45940.038881365741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45940.038881365741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45940.038881365741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45940.038881365741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45940.038881365741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45940.038881365741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45940.038881365741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45940.038881365741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45940.038881365741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45940.038881365741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45940.038881365741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45940.038881365741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45940.038881365741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45940.038881365741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45940.038881365741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45940.038881365741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45940.038881365741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45940.038881365741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45940.038881365741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45940.038881365741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45940.038881365741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45940.038881365741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45940.038881365741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45940.038881365741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45940.038881365741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45940.038881365741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45940.038881365741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45940.038881365741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45940.038881365741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45940.038881365741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45940.038881365741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45940.038881365741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45940.038881365741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45940.038881365741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45940.038881365741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45940.038881365741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45940.038881365741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45940.038881365741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45940.038881365741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45940.038881365741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45940.038881365741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45940.038881365741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45940.038881365741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45940.038881365741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45940.038881365741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45940.038881365741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45940.038881365741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45940.038881365741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45940.038881365741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45940.038881365741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45940.038881365741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45940.038881365741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45940.038881365741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45940.038881365741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45940.038881365741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45940.038881365741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45940.038881365741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45940.038881365741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45940.038881365741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45940.038881365741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45940.038881365741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45940.038881365741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45940.038881365741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45940.038881365741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45940.038881365741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45940.038881365741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45940.038881365741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45940.038881365741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45940.038881365741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45940.038881365741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45940.038881365741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45940.038881365741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45940.038881365741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45940.038881365741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45940.038881365741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45940.038881365741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45940.038881365741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45940.038881365741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45940.038881365741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45940.038881365741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45940.038881365741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45940.038881365741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45940.038881365741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45940.038881365741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45940.038881365741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45940.038881365741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45940.038881365741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45940.038881365741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45940.038881365741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45940.038881365741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45940.038881365741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45940.038881365741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45940.038881365741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45940.038881365741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45940.038881365741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45940.038881365741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45940.038881365741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45940.038881365741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45940.038881365741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45940.038881365741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45940.038881365741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45940.038881365741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45940.038881365741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45940.038881365741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45940.038881365741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45940.038881365741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45940.038881365741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45940.038881365741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45940.038881365741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45940.038881365741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45940.038881365741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45940.038881365741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45940.038881365741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45940.038881365741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45940.038881365741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45940.038881365741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45940.038881365741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45940.038881365741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45940.038881365741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45940.038881365741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45940.038881365741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45940.038881365741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45940.038881365741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45940.038881365741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45940.038881365741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45940.038881365741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45940.038881365741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45940.038881365741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45940.038881365741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45940.038881365741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45940.038881365741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45940.038881365741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45940.038881365741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45940.038881365741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45940.038881365741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45940.038881365741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45940.038881365741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45940.038881365741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45940.038881365741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45940.038881365741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45940.038881365741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45940.038881365741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45940.038881365741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45940.038881365741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45940.038881365741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45940.038881365741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45940.038881365741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45940.038881365741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45940.038881365741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45940.038881365741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45940.038881365741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45940.038881365741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45940.038881365741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45940.038881365741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45940.038881365741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45940.038881365741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45940.038881365741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45940.038881365741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45940.038881365741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45940.038881365741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45940.038881365741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45940.038881365741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45940.038881365741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45940.038881365741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45940.038881365741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45940.038881365741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45940.038881365741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45940.038881365741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45940.038881365741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45940.038881365741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45940.038881365741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45940.038881365741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45940.038881365741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45940.038881365741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45940.038881365741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45940.038881365741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45940.038881365741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45940.038881365741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45940.038881365741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45940.038881365741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45940.038881365741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45940.038881365741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45940.038881365741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45940.038881365741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45940.038881365741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45940.038881365741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45940.038881365741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45940.038881365741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45940.038881365741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45940.038881365741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45940.038881365741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45940.038881365741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45940.038881365741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45940.038881365741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45940.038881365741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45940.038881365741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45940.038881365741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45940.038881365741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45940.038881365741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45940.038881365741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45940.038881365741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45940.038881365741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45940.038881365741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45940.038881365741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45940.038881365741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45940.038881365741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45940.038881365741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45940.038881365741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45940.038881365741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45940.038881365741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45940.038881365741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45940.038881365741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45940.038881365741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45940.038881365741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45940.038881365741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45940.038881365741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45940.038881365741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45940.038881365741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45940.038881365741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45940.038881365741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45940.038881365741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45940.038881365741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45940.038881365741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45940.038881365741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45940.038881365741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45940.038881365741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45940.038881365741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45940.038881365741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45940.038881365741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45940.038881365741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45940.038881365741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45940.038881365741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45940.038881365741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45940.038881365741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45940.038881365741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45940.038881365741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45940.038881365741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45940.038881365741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45940.038881365741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45940.038881365741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45940.038881365741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45940.038881365741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45940.038881365741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45940.038881365741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45940.038881365741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45940.038881365741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45940.038881365741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45940.038881365741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45940.038881365741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45940.038881365741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45940.038881365741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45940.038881365741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45940.038881365741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45940.038881365741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45940.038881365741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45940.038881365741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45940.038881365741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45940.038881365741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45940.038881365741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45940.038881365741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45940.038881365741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45940.038881365741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45940.038881365741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45940.038881365741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45940.038881365741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45940.038881365741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45940.038881365741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45940.038881365741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45940.038881365741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45940.038881365741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45940.038881365741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45940.038881365741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45940.038881365741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45940.038881365741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45940.038881365741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45940.038881365741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45940.038881365741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45940.038881365741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45940.038881365741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45940.038881365741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45940.038881365741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45940.038881365741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45940.038881365741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45940.038881365741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45940.038881365741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45940.038881365741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45940.038881365741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45940.038881365741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45940.038881365741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45940.038881365741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45940.038881365741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45940.038881365741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45940.038881365741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45940.038881365741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45940.038881365741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45940.038881365741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45940.038881365741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45940.038881365741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45940.038881365741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45940.038881365741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45940.038881365741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45940.038881365741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45940.038881365741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45940.038881365741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45940.038881365741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45940.038881365741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45940.038881365741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45940.038881365741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45940.038881365741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45940.038881365741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45940.038881365741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45940.038881365741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45940.038881365741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45940.038881365741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45940.038881365741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45940.038881365741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45940.038881365741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45940.038881365741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45940.038881365741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45940.038881365741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45940.038881365741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45940.038881365741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45940.038881365741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45940.038881365741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45940.038881365741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45940.038881365741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45940.038881365741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45940.038881365741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45940.038881365741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45940.038881365741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45940.038881365741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45940.038881365741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45940.038881365741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45940.038881365741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45940.038881365741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45940.038881365741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45940.038881365741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45940.038881365741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45940.038881365741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45940.038881365741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45940.038881365741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45940.038881365741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45940.038881365741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45940.038881365741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45940.038881365741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45940.038881365741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45940.038881365741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45940.038881365741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45940.038881365741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45940.038881365741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45940.038881365741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45940.038881365741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45940.038881365741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45940.038881365741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45940.038881365741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45940.038881365741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45940.038881365741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45940.038881365741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45940.038881365741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45940.038881365741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45940.038881365741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45940.038881365741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45940.038881365741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45940.038881365741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45940.038881365741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45940.038881365741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45940.038881365741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45940.038881365741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45940.038881365741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45940.038881365741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45940.038881365741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45940.038881365741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45940.038881365741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45940.038881365741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45940.038881365741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45940.038881365741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45940.038881365741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45940.038881365741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45940.038881365741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45940.038881365741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45940.038881365741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45940.038881365741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45940.038881365741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45940.038881365741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45940.038881365741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45940.038881365741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45940.038881365741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45940.038881365741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45940.038881365741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45940.038881365741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45940.038881365741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45940.038881365741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45940.038881365741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45940.038881365741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45940.038881365741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45940.038881365741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45940.038881365741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45940.038881365741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45940.038881365741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45940.038881365741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45940.038881365741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45940.038881365741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45940.038881365741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45940.038881365741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45940.038881365741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45940.038881365741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45940.038881365741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45940.038881365741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45940.038881365741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45940.038881365741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45940.038881365741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45940.038881365741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45940.038881365741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45940.038881365741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45940.038881365741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45940.038881365741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45940.038881365741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45940.038881365741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45940.038881365741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45940.038881365741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45940.038881365741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45940.038881365741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45940.038881365741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45940.038881365741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45940.038881365741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45940.038881365741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45940.038881365741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45940.038881365741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45940.038881365741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45940.038881365741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45940.038881365741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45940.038881365741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45940.038881365741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45940.038881365741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45940.038881365741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45940.038881365741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45940.038881365741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45940.038881365741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45940.038881365741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45940.038881365741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45940.038881365741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45940.038881365741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45940.038881365741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45940.038881365741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45940.038881365741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45940.038881365741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45940.038881365741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45940.038881365741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45940.038881365741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45940.038881365741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45940.038881365741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45940.038881365741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45940.038881365741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45940.038881365741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45940.038881365741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45940.038881365741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45940.038881365741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45940.038881365741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45940.038881365741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45940.038881365741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45940.038881365741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45940.038881365741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45940.038881365741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45940.038881365741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45940.038881365741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45940.038881365741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45940.038881365741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45940.038881365741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45940.038881365741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45940.038881365741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45940.038881365741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45940.038881365741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45940.038881365741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45940.038881365741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45940.038881365741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45940.038881365741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45940.038881365741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45940.038881365741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45940.038881365741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45940.038881365741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45940.038881365741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45940.038881365741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45940.038881365741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45940.038881365741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45940.038881365741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45940.038881365741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45940.038881365741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45940.038881365741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45940.038881365741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45940.038881365741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45940.038881365741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45940.038881365741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45940.038881365741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45940.038881365741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45940.038881365741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45940.038881365741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45940.038881365741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45940.038881365741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45940.038881365741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45940.038881365741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45940.038881365741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45940.038881365741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45940.038881365741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45940.038881365741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45940.038881365741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45940.038881365741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45940.038881365741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45940.038881365741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45940.038881365741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45940.038881365741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45940.038881365741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45940.038881365741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45940.038881365741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45940.038881365741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45940.038881365741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45940.038881365741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45940.038881365741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45940.038881365741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45940.038881365741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45940.038881365741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45940.038881365741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45940.038881365741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45940.038881365741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45940.038881365741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45940.038881365741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45940.038881365741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45940.038881365741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45940.038881365741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45940.038881365741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45940.038881365741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45940.038881365741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45940.038881365741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45940.038881365741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45940.038881365741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45940.038881365741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45940.038881365741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45940.038881365741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45940.038881365741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45940.038881365741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45940.038881365741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45940.038881365741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45940.038881365741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45940.038881365741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45940.038881365741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45940.038881365741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45940.038881365741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45940.038881365741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45940.038881365741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45940.038881365741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45940.038881365741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45940.038881365741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45940.038881365741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45940.038881365741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45940.038881365741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45940.038881365741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45940.038881365741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45940.038881365741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45940.038881365741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45940.038881365741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45940.038881365741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45940.038881365741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45940.038881365741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45940.038881365741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45940.038881365741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45940.038881365741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45940.038881365741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45940.038881365741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45940.038881365741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45940.038881365741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45940.038881365741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45940.038881365741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45940.038881365741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45940.038881365741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45940.038881365741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45940.038881365741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45940.038881365741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45940.038881365741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45940.038881365741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45940.038881365741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45940.038881365741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45940.038881365741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45940.038881365741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45940.038881365741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45940.038881365741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45940.038881365741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45940.038881365741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45940.038881365741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45940.038881365741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45940.038881365741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45940.038881365741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45940.038881365741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45940.038881365741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45940.038881365741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45940.038881365741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45940.038881365741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45940.038881365741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45940.038881365741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45940.038881365741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45940.038881365741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45940.038881365741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45940.038881365741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45940.038881365741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45940.038881365741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45940.038881365741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45940.038881365741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45940.038881365741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45940.038881365741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45940.038881365741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45940.038881365741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45940.038881365741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45940.038881365741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45940.038881365741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45940.038881365741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45940.038881365741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45940.038881365741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45940.038881365741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45940.038881365741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45940.038881365741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45940.038881365741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45940.038881365741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45940.038881365741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45940.038881365741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45940.038881365741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45940.038881365741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45940.038881365741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45940.038881365741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45940.038881365741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45940.038881365741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45940.038881365741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45940.038881365741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45940.038881365741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45940.038881365741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45940.038881365741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45940.038881365741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45940.038881365741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45940.038881365741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45940.038881365741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45940.038881365741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45940.038881365741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45940.038881365741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45940.038881365741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45940.038881365741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45940.038881365741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45940.038881365741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45940.038881365741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45940.038881365741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45940.038881365741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45940.038881365741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45940.038881365741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45940.038881365741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45940.038881365741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45940.038881365741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45940.038881365741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45940.038881365741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45940.038881365741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45940.038881365741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45940.038881365741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45940.038881365741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45940.038881365741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45940.038881365741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45940.038881365741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45940.038881365741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45940.038881365741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45940.038881365741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45940.038881365741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45940.038881365741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45940.038881365741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45940.038881365741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45940.038881365741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45940.038881365741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45940.038881365741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45940.038881365741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45940.038881365741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45940.038881365741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45940.038881365741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45940.038881365741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45940.038881365741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45940.038881365741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45940.038881365741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45940.038881365741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45940.038881365741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45940.038881365741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45940.038881365741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45940.038881365741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45940.038881365741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45940.038881365741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45940.038881365741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45940.038881365741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45940.038881365741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45940.038881365741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45940.038881365741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45940.038881365741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45940.038881365741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45940.038881365741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45940.038881365741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45940.038881365741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45940.038881365741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45940.038881365741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45940.038881365741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45940.038881365741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45940.038881365741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45940.038881365741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45940.038881365741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45940.038881365741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45940.038881365741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45940.038881365741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45940.038881365741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45940.038881365741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45940.038881365741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45940.038881365741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45940.038881365741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45940.038881365741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45940.038881365741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45940.038881365741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45940.038881365741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45940.038881365741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45940.038881365741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45940.038881365741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45940.038881365741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45940.038881365741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45940.038881365741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45940.038881365741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45940.038881365741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45940.038881365741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45940.038881365741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45940.038881365741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45940.038881365741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45940.038881365741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45940.038881365741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45940.038881365741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45940.038881365741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45940.038881365741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45940.038881365741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45940.038881365741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45940.038881365741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45940.038881365741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45940.038881365741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45940.038881365741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45940.038881365741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45940.038881365741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45940.038881365741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45940.038881365741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45940.038881365741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45940.038881365741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45940.038881365741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45940.038881365741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45940.038881365741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45940.038881365741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45940.038881365741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45940.038881365741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45940.038881365741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45940.038881365741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45940.038881365741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45940.038881365741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45940.038881365741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45940.038881365741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45940.038881365741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45940.038881365741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45940.038881365741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45940.038881365741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45940.038881365741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45940.038881365741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45940.038881365741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45940.038881365741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45940.038881365741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45940.038881365741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45940.038881365741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45940.038881365741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45940.038881365741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45940.038881365741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45940.038881365741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45940.038881365741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45940.038881365741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45940.038881365741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45940.038881365741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45940.038881365741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45940.038881365741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45940.038881365741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45940.038881365741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45940.038881365741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45940.038881365741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45940.038881365741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45940.038881365741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45940.038881365741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45940.038881365741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45940.038881365741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45940.038881365741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45940.038881365741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45940.038881365741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45940.038881365741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45940.038881365741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45940.038881365741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45940.038881365741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45940.038881365741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45940.038881365741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45940.038881365741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45940.038881365741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45940.038881365741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45940.038881365741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45940.038881365741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45940.038881365741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45940.038881365741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45940.038881365741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45940.038881365741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45940.038881365741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45940.038881365741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45940.038881365741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45940.038881365741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45940.038881365741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45940.038881365741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45940.038881365741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45940.038881365741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45940.038881365741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45940.038881365741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45940.038881365741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45940.038881365741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45940.038881365741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45940.038881365741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45940.038881365741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45940.038881365741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45940.038881365741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45940.038881365741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45940.038881365741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45940.038881365741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45940.038881365741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45940.038881365741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45940.038881365741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45940.038881365741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45940.038881365741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45940.038881365741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45940.038881365741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45940.038881365741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45940.038881365741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45940.038881365741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45940.038881365741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45940.038881365741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45940.038881365741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45940.038881365741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45940.038881365741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45940.038881365741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45940.038881365741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45940.038881365741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45940.038881365741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45940.038881365741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45940.038881365741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45940.038881365741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45940.038881365741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45940.038881365741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45940.038881365741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45940.038881365741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45940.038881365741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45940.038881365741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45940.038881365741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45940.038881365741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45940.038881365741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45940.038881365741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45940.038881365741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45940.038881365741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45940.038881365741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45940.038881365741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45940.038881365741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45940.038881365741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45940.038881365741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45940.038881365741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45940.038881365741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45940.038881365741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45940.038881365741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45940.038881365741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45940.038881365741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45940.038881365741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45940.038881365741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45940.038881365741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45940.038881365741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45940.038881365741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45940.038881365741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45940.038881365741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45940.038881365741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45940.038881365741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45940.038881365741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45940.038881365741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45940.038881365741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45940.038881365741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45940.038881365741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45940.038881365741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45940.038881365741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45940.038881365741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45940.038881365741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45940.038881365741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45940.038881365741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45940.038881365741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45940.038881365741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45940.038881365741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45940.038881365741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45940.038881365741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45940.038881365741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45940.038881365741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45940.038881365741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45940.038881365741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45940.038881365741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45940.038881365741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45940.038881365741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45940.038881365741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45940.038881365741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45940.038881365741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45940.038881365741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45940.038881365741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45940.038881365741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45940.038881365741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45940.038881365741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45940.038881365741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45940.038881365741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45940.038881365741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45940.038881365741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45940.038881365741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45940.038881365741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45940.038881365741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45940.038881365741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45940.038881365741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45940.038881365741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45940.038881365741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45940.038881365741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45940.038881365741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45940.038881365741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236.55816365740611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0.48163587963063037</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34671</v>
      </c>
      <c r="E4" s="104" t="s">
        <v>38964</v>
      </c>
      <c r="F4" s="131">
        <v>45940.400173611109</v>
      </c>
      <c r="G4" s="132">
        <f ca="1">IFERROR(NOW()-F4,"")</f>
        <v>-0.36129236110718921</v>
      </c>
      <c r="H4" s="131">
        <v>45940.373136574075</v>
      </c>
      <c r="I4" s="127" t="str">
        <f>IFERROR(VLOOKUP(D4,DB!A:F,6,0),"")</f>
        <v>SCECO</v>
      </c>
      <c r="J4" s="127" t="str">
        <f>IFERROR(VLOOKUP(D4,DB!A:G,7,0),"")</f>
        <v>Vandalized+In progress</v>
      </c>
      <c r="K4" s="133" t="s">
        <v>39061</v>
      </c>
      <c r="L4" s="129" t="str">
        <f>IFERROR(VLOOKUP(D4,DB!A:I,9,0),"")</f>
        <v>Latis</v>
      </c>
    </row>
    <row r="5" spans="1:16" ht="15" customHeight="1">
      <c r="A5" s="127"/>
      <c r="B5" s="127" t="str">
        <f>IFERROR(VLOOKUP(D5,DB!A:K,11,0),"")</f>
        <v/>
      </c>
      <c r="C5" s="128"/>
      <c r="D5" s="129"/>
      <c r="E5" s="104"/>
      <c r="F5" s="131"/>
      <c r="G5" s="132">
        <f ca="1">IFERROR(NOW()-F5,"")</f>
        <v>45940.038881250002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45940.038881250002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45940.038881250002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45940.038881250002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45940.038881250002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45940.038881250002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45940.038881250002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45940.038881250002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45940.038881250002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45940.038881250002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45940.038881250002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45940.038881250002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45940.038881250002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45940.038881250002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45940.038881250002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45940.038881250002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c r="E21" s="104"/>
      <c r="F21" s="131"/>
      <c r="G21" s="132">
        <f ca="1">IFERROR(NOW()-F21,"")</f>
        <v>45940.038881250002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45940.038881250002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45940.038881250002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45940.038881250002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45940.038881250002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45940.038881250002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45940.038881250002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45940.038881250002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45940.038881250002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45940.038881250002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45940.038881250002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45940.038881250002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45940.038881250002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45940.038881250002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45940.038881250002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45940.038881250002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45940.038881250002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45940.038881250002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45940.038881250002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45940.038881250002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45940.038881250002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45940.038881250002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45940.038881250002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45940.038881250002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45940.038881250002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45940.038881250002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45940.038881250002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45940.038881250002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45940.038881250002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45940.038881250002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45940.038881250002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45940.038881250002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45940.038881250002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45940.038881250002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45940.038881250002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45940.038881250002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45940.038881250002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45940.038881250002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45940.038881250002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45940.038881250002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45940.038881250002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45940.038881250002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45940.038881250002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45940.038881250002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45940.038881250002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45940.038881250002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45940.038881250002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45940.038881250002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45940.038881250002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45940.038881250002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45940.038881250002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45940.038881250002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45940.038881250002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45940.038881250002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45940.038881250002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45940.038881250002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45940.038881250002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45940.038881250002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45940.038881250002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45940.038881250002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45940.038881250002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45940.038881250002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45940.038881250002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45940.038881250002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45940.038881250002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45940.038881250002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45940.038881250002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45940.038881250002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45940.038881250002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45940.038881250002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45940.038881250002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45940.038881250002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45940.038881250002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45940.038881250002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45940.038881250002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45940.038881250002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45940.038881250002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45940.038881250002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45940.038881250002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45940.038881250002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45940.038881250002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45940.038881250002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45940.038881250002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45940.038881250002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45940.038881250002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45940.038881250002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45940.038881250002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45940.038881250002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45940.038881250002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45940.038881250002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45940.038881250002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45940.038881250002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45940.038881250002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45940.038881250002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45940.038881250002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45940.038881250002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45940.038881250002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45940.038881250002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45940.038881250002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45940.038881250002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45940.038881250002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45940.038881250002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45940.038881250002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45940.038881250002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45940.038881250002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45940.038881250002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45940.038881250002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45940.038881250002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45940.038881250002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45940.038881250002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45940.038881250002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45940.038881250002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45940.038881250002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45940.038881250002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45940.038881250002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45940.038881250002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45940.038881250002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45940.038881250002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45940.038881250002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45940.038881250002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45940.038881250002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45940.038881250002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45940.038881250002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45940.038881250002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45940.038881250002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45940.038881250002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45940.038881250002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45940.038881250002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45940.038881250002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45940.038881250002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45940.038881250002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45940.038881250002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45940.038881250002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45940.038881250002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45940.038881250002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45940.038881250002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45940.038881250002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45940.038881250002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45940.038881250002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45940.038881250002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45940.038881250002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45940.038881250002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45940.038881250002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45940.038881250002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45940.038881250002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45940.038881250002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45940.038881250002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45940.038881250002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45940.038881250002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45940.038881250002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45940.038881250002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45940.038881250002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45940.038881250002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45940.038881250002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45940.038881250002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45940.038881250002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45940.038881250002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45940.038881250002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45940.038881250002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45940.038881250002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45940.038881250002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45940.038881250002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45940.038881250002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45940.038881250002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45940.038881250002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45940.038881250002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45940.038881250002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45940.038881250002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45940.038881250002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45940.038881250002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45940.038881250002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45940.038881250002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45940.038881250002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45940.038881250002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45940.038881250002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45940.038881250002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45940.038881250002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45940.038881250002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45940.038881250002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45940.038881250002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45940.038881250002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45940.038881250002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45940.038881250002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45940.038881250002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45940.038881250002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45940.038881250002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45940.038881250002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45940.038881250002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45940.038881250002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45940.038881250002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45940.038881250002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45940.038881250002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45940.038881250002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45940.038881250002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45940.038881250002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45940.038881250002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45940.038881250002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45940.038881250002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45940.038881250002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45940.038881250002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45940.038881250002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45940.038881250002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45940.038881250002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45940.038881250002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45940.038881250002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45940.038881250002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45940.038881250002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45940.038881250002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45940.038881250002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45940.038881250002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45940.038881250002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45940.038881250002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45940.038881250002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45940.038881250002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45940.038881250002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45940.038881250002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45940.038881250002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45940.038881250002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45940.038881250002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45940.038881250002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45940.038881250002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45940.038881250002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45940.038881250002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45940.038881250002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45940.038881250002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45940.038881250002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45940.038881250002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45940.038881250002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45940.038881250002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45940.038881250002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45940.038881250002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45940.038881250002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45940.038881250002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45940.038881250002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45940.038881250002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45940.038881250002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45940.038881250002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45940.038881250002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45940.038881250002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45940.038881250002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45940.038881250002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45940.038881250002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45940.038881250002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45940.038881250002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45940.038881250002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45940.038881250002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45940.038881250002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45940.038881250002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45940.038881250002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45940.038881250002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45940.038881250002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45940.038881250002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45940.038881250002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45940.038881250002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45940.038881250002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45940.038881250002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45940.038881250002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45940.038881250002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45940.038881250002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45940.038881250002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45940.038881250002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45940.038881250002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45940.038881250002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45940.038881250002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45940.038881250002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45940.038881250002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45940.038881250002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45940.038881250002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45940.038881250002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45940.038881250002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45940.038881250002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45940.038881250002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45940.038881250002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45940.038881250002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45940.038881250002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45940.038881250002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45940.038881250002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45940.038881250002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45940.038881250002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45940.038881250002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45940.038881250002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45940.038881250002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45940.038881250002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45940.038881250002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45940.038881250002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45940.038881250002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45940.038881250002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45940.038881250002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45940.038881250002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45940.038881250002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45940.038881250002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45940.038881250002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45940.038881250002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45940.038881250002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45940.038881250002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45940.038881250002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45940.038881250002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45940.038881250002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45940.038881250002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45940.038881250002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45940.038881250002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45940.038881250002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45940.038881250002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45940.038881250002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45940.038881250002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45940.038881250002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45940.038881250002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45940.038881250002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45940.038881250002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45940.038881250002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45940.038881250002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45940.038881250002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45940.038881250002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45940.038881250002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45940.038881250002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45940.038881250002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45940.038881250002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45940.038881250002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45940.038881250002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45940.038881250002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45940.038881250002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45940.038881250002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45940.038881250002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45940.038881250002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45940.038881250002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45940.038881250002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45940.038881250002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45940.038881250002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45940.038881250002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45940.038881250002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45940.038881250002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45940.038881250002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45940.038881250002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45940.038881250002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45940.038881250002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45940.038881250002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45940.038881250002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45940.038881250002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45940.038881250002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45940.038881250002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45940.038881250002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45940.038881250002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45940.038881250002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45940.038881250002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45940.038881250002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45940.038881250002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45940.038881250002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45940.038881250002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45940.038881250002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45940.038881250002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45940.038881250002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45940.038881250002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45940.038881250002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45940.038881250002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45940.038881250002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45940.038881250002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45940.038881250002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45940.038881250002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45940.038881250002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45940.038881250002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45940.038881250002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45940.038881250002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45940.038881250002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45940.038881250002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45940.038881250002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45940.038881250002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45940.038881250002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45940.038881250002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45940.038881250002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45940.038881250002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45940.038881250002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45940.038881250002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45940.038881250002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45940.038881250002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45940.038881250002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45940.038881250002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45940.038881250002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45940.038881250002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45940.038881250002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45940.038881250002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45940.038881250002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45940.038881250002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45940.038881250002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45940.038881250002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45940.038881250002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45940.038881250002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45940.038881250002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45940.038881250002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45940.038881250002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45940.038881250002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45940.038881250002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45940.038881250002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45940.038881250002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45940.038881250002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45940.038881250002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45940.038881250002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45940.038881250002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45940.038881250002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45940.038881250002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45940.038881250002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45940.038881250002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45940.038881250002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45940.038881250002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45940.038881250002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45940.038881250002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45940.038881250002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45940.038881250002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45940.038881250002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45940.038881250002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45940.038881250002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45940.038881250002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45940.038881250002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45940.038881250002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45940.038881250002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45940.038881250002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45940.038881250002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45940.038881250002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45940.038881250002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45940.038881250002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45940.038881250002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45940.038881250002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45940.038881250002</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45940.038881250002</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48.206821064813994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13.850003935185669</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9" ca="1" si="1">IFERROR(NOW()-F4,"")</f>
        <v>45940.038881250002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45940.038881250002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45940.038881250002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45940.038881250002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45940.038881250002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45940.038881250002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45940.038881250002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45940.038881250002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45940.038881250002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45940.038881250002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45940.038881250002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45940.038881250002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45940.038881250002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45940.038881250002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45940.038881250002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45940.038881250002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45940.038881250002</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45940.038881250002</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45940.038881250002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45940.038881250002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45940.038881250002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45940.038881250002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45940.038881250002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45940.038881250002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45940.038881250002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45940.038881250002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45940.038881250002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45940.038881250002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45940.038881250002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45940.038881250002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45940.038881250002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45940.038881250002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45940.038881250002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45940.038881250002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45940.038881250002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45940.038881250002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45940.038881250002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45940.038881250002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45940.038881250002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45940.038881250002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45940.038881250002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45940.038881250002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45940.038881250002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45940.038881250002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45940.038881250002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45940.038881250002</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45940.038881250002</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45940.038881250002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45940.038881250002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45940.038881250002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45940.038881250002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45940.038881250002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45940.038881250002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45940.038881250002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45940.038881250002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45940.038881250002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45940.038881250002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45940.038881250002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45940.038881250002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45940.038881250002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45940.038881250002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45940.038881250002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45940.038881250002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45940.038881250002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45940.038881250002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45940.038881250002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45940.038881250002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45940.038881250002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45940.038881250002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45940.038881250002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45940.038881250002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45940.038881250002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45940.038881250002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45940.038881250002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45940.038881250002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45940.038881250002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45940.038881250002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45940.038881250002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45940.038881250002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45940.038881250002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45940.038881250002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45940.038881250002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45940.038881250002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45940.038881250002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45940.038881250002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45940.038881250002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45940.038881250002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45940.038881250002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45940.038881250002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45940.038881250002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45940.038881250002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45940.038881250002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45940.038881250002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45940.038881250002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45940.038881250002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45940.038881250002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45940.038881250002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45940.038881250002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45940.038881250002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45940.038881250002</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45940.038881250002</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3"/>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13.266034027779824</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0.50981875000434229</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6.1579090277809883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0.18077939814975252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36437</v>
      </c>
      <c r="E6" s="148" t="s">
        <v>38964</v>
      </c>
      <c r="F6" s="113"/>
      <c r="G6" s="151">
        <f ca="1">IFERROR(NOW()-F6,"-")</f>
        <v>45940.038881250002</v>
      </c>
      <c r="H6" s="113">
        <v>45940.441053240742</v>
      </c>
      <c r="I6" s="157" t="str">
        <f>IFERROR(VLOOKUP(D6,DB!A:F,6,0),"")</f>
        <v>SCECO</v>
      </c>
      <c r="J6" s="157" t="str">
        <f>IFERROR(VLOOKUP(D6,DB!A:G,7,0),"")</f>
        <v>Dead</v>
      </c>
      <c r="K6" s="160" t="s">
        <v>39075</v>
      </c>
      <c r="L6" s="158" t="str">
        <f>IFERROR(VLOOKUP(D6,DB!A:I,9,0),"")</f>
        <v>Latis</v>
      </c>
    </row>
    <row r="7" spans="1:16383" ht="31.5" customHeight="1">
      <c r="A7" s="110"/>
      <c r="B7" s="157" t="str">
        <f>IFERROR(VLOOKUP(D7,DB!A:K,11,0),"")</f>
        <v/>
      </c>
      <c r="C7" s="157"/>
      <c r="D7" s="156"/>
      <c r="E7" s="156"/>
      <c r="F7" s="113"/>
      <c r="G7" s="151">
        <f ca="1">IFERROR(NOW()-F7,"-")</f>
        <v>45940.038881250002</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45940.038881250002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45940.038881250002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45940.038881250002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59">
        <f ca="1">IFERROR(NOW()-F11,"-")</f>
        <v>45940.038881250002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9">
        <f ca="1">IFERROR(NOW()-F12,"-")</f>
        <v>45940.038881250002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45940.038881250002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45940.038881250002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45940.038881250002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45940.038881250002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45940.038881250002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45940.038881250002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45940.038881250002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45940.038881250002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45940.038881250002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45940.038881250002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45940.038881250002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45940.038881250002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45940.038881250002</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45940.038881250002</v>
      </c>
      <c r="H26" s="113"/>
      <c r="I26" s="157" t="str">
        <f>IFERROR(VLOOKUP(D26,DB!A:F,6,0),"")</f>
        <v/>
      </c>
      <c r="J26" s="157" t="str">
        <f>IFERROR(VLOOKUP(D26,DB!A:G,7,0),"")</f>
        <v/>
      </c>
      <c r="K26" s="160"/>
      <c r="L26" s="158" t="str">
        <f>IFERROR(VLOOKUP(D26,DB!A:I,9,0),"")</f>
        <v/>
      </c>
    </row>
    <row r="27" spans="1:12" ht="31.5" customHeight="1">
      <c r="A27" s="110"/>
      <c r="B27" s="109" t="str">
        <f>IFERROR(VLOOKUP(D27,DB!A:K,11,0),"")</f>
        <v/>
      </c>
      <c r="C27" s="111"/>
      <c r="D27" s="109"/>
      <c r="E27" s="112"/>
      <c r="F27" s="113"/>
      <c r="G27" s="81">
        <f ca="1">IFERROR(NOW()-F27,"-")</f>
        <v>45940.038881250002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45940.038881250002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45940.038881250002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45940.038881250002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45940.038881250002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45940.038881250002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45940.038881250002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45940.038881250002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45940.038881250002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45940.038881250002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45940.038881250002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45940.038881250002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45940.038881250002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45940.038881250002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45940.038881250002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45940.038881250002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45940.038881250002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45940.038881250002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45940.038881250002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45940.038881250002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45940.038881250002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45940.038881250002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45940.038881250002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45940.038881250002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45940.038881250002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45940.038881250002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45940.038881250002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45940.038881250002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45940.038881250002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45940.038881250002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45940.038881250002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45940.038881250002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45940.038881250002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45940.038881250002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45940.038881250002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45940.038881250002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45940.038881250002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45940.038881250002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45940.038881250002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45940.038881250002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45940.038881250002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45940.038881250002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45940.038881250002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45940.038881250002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45940.038881250002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45940.038881250002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45940.038881250002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45940.038881250002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45940.038881250002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45940.038881250002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45940.038881250002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45940.038881250002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45940.038881250002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45940.038881250002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45940.038881250002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45940.038881250002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45940.038881250002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45940.038881250002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45940.038881250002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45940.038881250002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45940.038881250002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45940.038881250002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45940.038881250002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45940.038881250002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45940.038881250002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45940.038881250002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45940.038881250002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45940.038881250002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45940.038881250002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45940.038881250002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45940.038881250002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45940.038881250002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45940.038881250002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45940.038881250002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45940.038881250002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45940.038881250002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45940.038881250002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45940.038881250002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45940.038881250002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45940.038881250002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45940.038881250002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45940.038881250002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45940.038881250002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45940.038881250002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45940.038881250002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45940.038881250002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45940.038881250002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45940.038881250002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45940.038881250002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45940.038881250002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45940.038881250002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45940.038881250002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45940.038881250002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45940.038881250002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45940.038881250002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45940.038881250002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45940.038881250002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45940.038881250002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45940.038881250002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45940.038881250002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45940.038881250002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45940.038881250002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45940.038881250002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45940.038881250002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45940.038881250002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45940.038881250002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45940.038881250002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45940.038881250002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45940.038881250002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45940.038881250002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45940.038881250002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45940.038881250002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45940.038881250002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45940.038881250002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45940.038881250002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45940.038881250002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45940.038881250002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45940.038881250002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45940.038881250002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45940.038881250002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45940.038881250002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45940.038881250002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45940.038881250002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45940.038881250002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45940.038881250002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45940.038881250002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45940.038881250002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45940.038881250002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45940.038881250002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45940.038881250002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45940.038881250002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45940.038881250002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45940.038881250002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45940.038881250002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45940.038881250002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45940.038881250002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45940.038881250002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45940.038881250002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45940.038881250002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45940.038881250002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45940.038881250002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45940.038881250002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45940.038881250002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45940.038881250002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45940.038881250002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45940.038881250002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45940.038881250002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45940.038881250002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45940.038881250002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45940.038881250002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45940.038881250002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45940.038881250002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45940.038881250002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45940.038881250002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45940.038881250002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45940.038881250002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45940.038881250002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45940.038881250002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45940.038881250002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45940.038881250002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45940.038881250002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45940.038881250002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45940.038881250002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45940.038881250002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45940.038881250002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45940.038881250002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45940.038881250002</v>
      </c>
      <c r="H193" s="113"/>
      <c r="I193" s="109" t="str">
        <f>IFERROR(VLOOKUP(D193,DB!A:F,6,0),"")</f>
        <v/>
      </c>
      <c r="J193" s="108" t="str">
        <f>IFERROR(VLOOKUP(D193,DB!A:G,7,0),"")</f>
        <v/>
      </c>
      <c r="K193" s="114"/>
      <c r="L193" s="115" t="str">
        <f>IFERROR(VLOOKUP(D193,DB!A:I,9,0),"")</f>
        <v/>
      </c>
    </row>
  </sheetData>
  <dataValidations count="2">
    <dataValidation allowBlank="1" showInputMessage="1" showErrorMessage="1" sqref="E1" xr:uid="{380493DB-286A-4683-AF55-C78F04945A49}"/>
    <dataValidation type="list" allowBlank="1" showInputMessage="1" showErrorMessage="1" sqref="E3 E5:E19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2025-10-10T07:58:18Z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